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VBIFTVABREYNETHMHAK!$A$1:$I$71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E15" i="1"/>
  <c r="F17" i="1"/>
  <c r="I20" i="1"/>
  <c r="F18" i="1"/>
  <c r="F19" i="1"/>
  <c r="E23" i="1"/>
  <c r="E24" i="1"/>
  <c r="E25" i="1"/>
  <c r="E26" i="1"/>
  <c r="E27" i="1"/>
  <c r="E28" i="1"/>
  <c r="E29" i="1"/>
  <c r="E31" i="1"/>
  <c r="E32" i="1"/>
  <c r="F35" i="1" s="1"/>
  <c r="A33" i="1"/>
  <c r="E33" i="1"/>
  <c r="A38" i="1"/>
  <c r="I38" i="1"/>
  <c r="E43" i="1"/>
  <c r="E45" i="1"/>
  <c r="E51" i="1"/>
  <c r="E52" i="1"/>
  <c r="E54" i="1"/>
  <c r="F65" i="1"/>
  <c r="F34" i="1" l="1"/>
  <c r="C35" i="1"/>
  <c r="E42" i="1"/>
  <c r="E41" i="1"/>
  <c r="I36" i="1"/>
  <c r="F66" i="1"/>
  <c r="I64" i="1" s="1"/>
  <c r="E53" i="1" l="1"/>
  <c r="C56" i="1" l="1"/>
  <c r="F56" i="1" s="1"/>
  <c r="F55" i="1"/>
  <c r="I57" i="1" s="1"/>
  <c r="E44" i="1"/>
  <c r="C47" i="1" l="1"/>
  <c r="F47" i="1" s="1"/>
  <c r="F46" i="1"/>
  <c r="I48" i="1" l="1"/>
  <c r="I59" i="1" s="1"/>
  <c r="A61" i="1" s="1"/>
</calcChain>
</file>

<file path=xl/sharedStrings.xml><?xml version="1.0" encoding="utf-8"?>
<sst xmlns="http://schemas.openxmlformats.org/spreadsheetml/2006/main" count="68" uniqueCount="53">
  <si>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</si>
  <si>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</si>
  <si>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</si>
  <si>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</si>
  <si>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</si>
  <si>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</si>
  <si>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</si>
  <si>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</si>
  <si>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</si>
  <si>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</si>
  <si>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</si>
  <si>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</si>
  <si>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</si>
  <si>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</si>
  <si>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</si>
  <si>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</si>
  <si>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</si>
  <si>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</si>
  <si>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</si>
  <si>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</si>
  <si>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</si>
  <si>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</si>
  <si>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</si>
  <si>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</si>
  <si>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</si>
  <si>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</si>
  <si>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</si>
  <si>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</si>
  <si>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</si>
  <si>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</si>
  <si>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</si>
  <si>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</si>
  <si>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</si>
  <si>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</si>
  <si>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</si>
  <si>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</si>
  <si>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</si>
  <si>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van de hypothecaire volmacht</t>
  </si>
  <si>
    <t xml:space="preserve">  Registratierechten</t>
  </si>
  <si>
    <t>Totaal kosten en erelonen hypothecaire volmacht</t>
  </si>
  <si>
    <t>Kosten en erelonen hypotheekruil</t>
  </si>
  <si>
    <t>Totaal kosten en ereloon hypotheekruil</t>
  </si>
  <si>
    <t>Décompte vendeur</t>
  </si>
  <si>
    <t>Feuille de calcul</t>
  </si>
  <si>
    <t>Livret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</si>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</sst>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T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9">
          <cell r="F59">
            <v>0</v>
          </cell>
        </row>
        <row r="60">
          <cell r="C60">
            <v>75</v>
          </cell>
        </row>
        <row r="61">
          <cell r="C61">
            <v>0</v>
          </cell>
        </row>
        <row r="65">
          <cell r="C65">
            <v>220</v>
          </cell>
        </row>
        <row r="66">
          <cell r="C66">
            <v>0</v>
          </cell>
        </row>
        <row r="68">
          <cell r="C68">
            <v>710</v>
          </cell>
        </row>
        <row r="70">
          <cell r="C70">
            <v>0</v>
          </cell>
        </row>
        <row r="88">
          <cell r="C88">
            <v>50</v>
          </cell>
          <cell r="F88">
            <v>0</v>
          </cell>
        </row>
        <row r="89">
          <cell r="C89">
            <v>50</v>
          </cell>
        </row>
        <row r="90">
          <cell r="C90">
            <v>0</v>
          </cell>
        </row>
        <row r="91">
          <cell r="C91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TH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THMHDAC.xlsx" TargetMode="External"/><Relationship Id="rId1" Type="http://schemas.openxmlformats.org/officeDocument/2006/relationships/hyperlink" Target="VBIFTVABREYNET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T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2" t="s">
        <v>47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48</v>
      </c>
      <c r="B4" s="13"/>
      <c r="C4" s="13"/>
      <c r="D4" s="13"/>
      <c r="E4" s="13" t="s">
        <v>49</v>
      </c>
      <c r="F4" s="13"/>
      <c r="G4" s="13"/>
      <c r="H4" s="13"/>
      <c r="I4" s="14"/>
    </row>
    <row r="5" spans="1:9">
      <c r="A5" s="13" t="s">
        <v>50</v>
      </c>
      <c r="B5" s="13"/>
      <c r="C5" s="13"/>
      <c r="D5" s="13"/>
      <c r="E5" s="13" t="s">
        <v>51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2" t="s">
        <v>2</v>
      </c>
      <c r="B9" s="23">
        <f>[1]VBIFTVABREYNETHMH!B3</f>
        <v>0</v>
      </c>
      <c r="C9" s="24"/>
      <c r="D9" s="24"/>
      <c r="E9" s="1"/>
      <c r="F9" s="24"/>
      <c r="G9" s="1"/>
      <c r="H9" s="24"/>
      <c r="I9" s="24"/>
    </row>
    <row r="10" spans="1:9">
      <c r="A10" s="22" t="s">
        <v>3</v>
      </c>
      <c r="B10" s="23">
        <f>[1]VBIFTVABREYNETHMH!B4</f>
        <v>0</v>
      </c>
      <c r="C10" s="24"/>
      <c r="D10" s="24"/>
      <c r="E10" s="1"/>
      <c r="F10" s="24"/>
      <c r="G10" s="1"/>
      <c r="H10" s="24"/>
      <c r="I10" s="24"/>
    </row>
    <row r="11" spans="1:9">
      <c r="A11" s="22" t="s">
        <v>4</v>
      </c>
      <c r="B11" s="24"/>
      <c r="C11" s="24"/>
      <c r="D11" s="22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19"/>
      <c r="F13" s="26">
        <f>[1]VBIFTVABREYNETHMH!B5+[1]VBIFTVABREYNETHMH!B6</f>
        <v>0</v>
      </c>
      <c r="G13" s="1"/>
      <c r="H13" s="24"/>
      <c r="I13" s="19"/>
    </row>
    <row r="14" spans="1:9">
      <c r="A14" s="27" t="s">
        <v>7</v>
      </c>
      <c r="B14" s="27"/>
      <c r="C14" s="24"/>
      <c r="D14" s="24"/>
      <c r="E14" s="1">
        <f>[1]VBIFTVABREYNETHMH!B5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[1]VBIFTVABREYNETHMH!B6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19"/>
    </row>
    <row r="18" spans="1:9">
      <c r="A18" s="27" t="s">
        <v>13</v>
      </c>
      <c r="B18" s="27"/>
      <c r="C18" s="24"/>
      <c r="D18" s="24"/>
      <c r="E18" s="1"/>
      <c r="F18" s="28">
        <f>-[1]VBIFTVABREYNETHMH!B11</f>
        <v>0</v>
      </c>
      <c r="G18" s="1"/>
      <c r="H18" s="24"/>
      <c r="I18" s="19"/>
    </row>
    <row r="19" spans="1:9">
      <c r="A19" s="27" t="s">
        <v>10</v>
      </c>
      <c r="B19" s="27"/>
      <c r="C19" s="24"/>
      <c r="D19" s="24"/>
      <c r="E19" s="1"/>
      <c r="F19" s="28">
        <f>[1]VBIFTVABREYNETHMH!B8</f>
        <v>0</v>
      </c>
      <c r="G19" s="1"/>
      <c r="H19" s="24"/>
      <c r="I19" s="19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[1]VBIFTVABREYNETHMH!D20</f>
        <v>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[1]VBIFTVABREYNETHMH!D21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[1]VBIFTVABREYNETHMH!D22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[1]VBIFTVABREYNETHMH!D23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[1]VBIFTVABREYNETHMH!D24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[1]VBIFTVABREYNETHMH!D26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[1]VBIFTVABREYNETHMH!D27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[1]VBIFTVABREYNETHMH!E19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[1]VBIFTVABREYNETHMH!D28-50</f>
        <v>720</v>
      </c>
      <c r="F32" s="24"/>
      <c r="G32" s="1"/>
      <c r="H32" s="24"/>
      <c r="I32" s="24"/>
    </row>
    <row r="33" spans="1:9">
      <c r="A33" s="4" t="str">
        <f>IF([1]VBIFTVABREYNETHMH!D29&gt;0,"  Aandeel basisakte of verkavelingsakte","")</f>
        <v/>
      </c>
      <c r="B33" s="24"/>
      <c r="C33" s="24"/>
      <c r="D33" s="24"/>
      <c r="E33" s="1" t="str">
        <f>IF([1]VBIFTVABREYNETHMH!D29&gt;0,[1]VBIFTVABREYNETHMH!D29,"")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770</v>
      </c>
      <c r="G34" s="1"/>
      <c r="H34" s="24"/>
      <c r="I34" s="19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19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931.7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IF([1]VBIFTVABREYNETHMH!B7="ja","BTW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[1]VBIFTVABREYNETHMH!D25</f>
        <v>0</v>
      </c>
    </row>
    <row r="39" spans="1:9">
      <c r="A39" s="25"/>
      <c r="B39" s="24"/>
      <c r="C39" s="1"/>
      <c r="D39" s="24"/>
      <c r="E39" s="1"/>
      <c r="F39" s="24"/>
      <c r="G39" s="1"/>
      <c r="H39" s="24"/>
      <c r="I39" s="30"/>
    </row>
    <row r="40" spans="1:9">
      <c r="A40" s="25" t="s">
        <v>40</v>
      </c>
      <c r="B40" s="24"/>
      <c r="C40" s="1"/>
      <c r="D40" s="24"/>
      <c r="E40" s="1"/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1">
        <f>[1]VBIFTVABREYNETHMH!C60+[1]VBIFTVABREYNETHMH!C61</f>
        <v>75</v>
      </c>
      <c r="F41" s="24"/>
      <c r="G41" s="1"/>
      <c r="H41" s="24"/>
      <c r="I41" s="30"/>
    </row>
    <row r="42" spans="1:9">
      <c r="A42" s="24" t="s">
        <v>33</v>
      </c>
      <c r="B42" s="24"/>
      <c r="C42" s="1"/>
      <c r="D42" s="24"/>
      <c r="E42" s="1">
        <f>[1]VBIFTVABREYNETHMH!C65</f>
        <v>220</v>
      </c>
      <c r="F42" s="24"/>
      <c r="G42" s="1"/>
      <c r="H42" s="24"/>
      <c r="I42" s="30"/>
    </row>
    <row r="43" spans="1:9">
      <c r="A43" s="24" t="s">
        <v>34</v>
      </c>
      <c r="B43" s="24"/>
      <c r="C43" s="1"/>
      <c r="D43" s="24"/>
      <c r="E43" s="1">
        <f>[1]VBIFTVABREYNETHMH!C66</f>
        <v>0</v>
      </c>
      <c r="F43" s="24"/>
      <c r="G43" s="1"/>
      <c r="H43" s="24"/>
      <c r="I43" s="30"/>
    </row>
    <row r="44" spans="1:9">
      <c r="A44" s="24" t="s">
        <v>35</v>
      </c>
      <c r="B44" s="24"/>
      <c r="C44" s="1"/>
      <c r="D44" s="24"/>
      <c r="E44" s="1">
        <f>[1]VBIFTVABREYNETHMH!F59</f>
        <v>0</v>
      </c>
      <c r="F44" s="24"/>
      <c r="G44" s="1"/>
      <c r="H44" s="24"/>
      <c r="I44" s="30"/>
    </row>
    <row r="45" spans="1:9">
      <c r="A45" s="24" t="s">
        <v>36</v>
      </c>
      <c r="B45" s="24"/>
      <c r="C45" s="1"/>
      <c r="D45" s="24"/>
      <c r="E45" s="1">
        <f>[1]VBIFTVABREYNETHMH!C68+[1]VBIFTVABREYNETHMH!C70</f>
        <v>710</v>
      </c>
      <c r="F45" s="24"/>
      <c r="G45" s="1"/>
      <c r="H45" s="24"/>
      <c r="I45" s="30"/>
    </row>
    <row r="46" spans="1:9">
      <c r="A46" s="5" t="s">
        <v>23</v>
      </c>
      <c r="B46" s="24"/>
      <c r="C46" s="1"/>
      <c r="D46" s="24"/>
      <c r="E46" s="1"/>
      <c r="F46" s="30">
        <f>SUM(E41:E45)</f>
        <v>1005</v>
      </c>
      <c r="G46" s="1"/>
      <c r="H46" s="24"/>
      <c r="I46" s="30"/>
    </row>
    <row r="47" spans="1:9">
      <c r="A47" s="5" t="s">
        <v>14</v>
      </c>
      <c r="B47" s="24"/>
      <c r="C47" s="1">
        <f>SUM(E43:E45)</f>
        <v>710</v>
      </c>
      <c r="D47" s="24"/>
      <c r="E47" s="1"/>
      <c r="F47" s="30">
        <f>21%*C47</f>
        <v>149.1</v>
      </c>
      <c r="G47" s="1"/>
      <c r="H47" s="24"/>
      <c r="I47" s="30"/>
    </row>
    <row r="48" spans="1:9">
      <c r="A48" s="5" t="s">
        <v>41</v>
      </c>
      <c r="B48" s="24"/>
      <c r="C48" s="1"/>
      <c r="D48" s="24"/>
      <c r="E48" s="1"/>
      <c r="F48" s="24"/>
      <c r="G48" s="1"/>
      <c r="H48" s="24"/>
      <c r="I48" s="30">
        <f>SUM(F46:F47)</f>
        <v>1154.0999999999999</v>
      </c>
    </row>
    <row r="49" spans="1:9">
      <c r="A49" s="5"/>
      <c r="B49" s="24"/>
      <c r="C49" s="1"/>
      <c r="D49" s="24"/>
      <c r="E49" s="1"/>
      <c r="F49" s="24"/>
      <c r="G49" s="1"/>
      <c r="H49" s="24"/>
      <c r="I49" s="30"/>
    </row>
    <row r="50" spans="1:9">
      <c r="A50" s="25" t="s">
        <v>37</v>
      </c>
      <c r="B50" s="24"/>
      <c r="C50" s="1"/>
      <c r="D50" s="24"/>
      <c r="E50" s="1"/>
      <c r="F50" s="24"/>
      <c r="G50" s="1"/>
      <c r="H50" s="24"/>
      <c r="I50" s="30"/>
    </row>
    <row r="51" spans="1:9">
      <c r="A51" s="24" t="s">
        <v>38</v>
      </c>
      <c r="B51" s="24"/>
      <c r="C51" s="1"/>
      <c r="D51" s="24"/>
      <c r="E51" s="1">
        <f>[1]VBIFTVABREYNETHMH!C89+[1]VBIFTVABREYNETHMH!C90</f>
        <v>50</v>
      </c>
      <c r="F51" s="24"/>
      <c r="G51" s="1"/>
      <c r="H51" s="24"/>
      <c r="I51" s="30"/>
    </row>
    <row r="52" spans="1:9">
      <c r="A52" s="24" t="s">
        <v>20</v>
      </c>
      <c r="B52" s="24"/>
      <c r="C52" s="1"/>
      <c r="D52" s="24"/>
      <c r="E52" s="1">
        <f>[1]VBIFTVABREYNETHMH!C88</f>
        <v>50</v>
      </c>
      <c r="F52" s="24"/>
      <c r="G52" s="1"/>
      <c r="H52" s="24"/>
      <c r="I52" s="30"/>
    </row>
    <row r="53" spans="1:9">
      <c r="A53" s="24" t="s">
        <v>21</v>
      </c>
      <c r="B53" s="24"/>
      <c r="C53" s="1"/>
      <c r="D53" s="24"/>
      <c r="E53" s="1">
        <f>[1]VBIFTVABREYNETHMH!F88</f>
        <v>0</v>
      </c>
      <c r="F53" s="24"/>
      <c r="G53" s="1"/>
      <c r="H53" s="24"/>
      <c r="I53" s="30"/>
    </row>
    <row r="54" spans="1:9">
      <c r="A54" s="27" t="s">
        <v>22</v>
      </c>
      <c r="B54" s="24"/>
      <c r="C54" s="1"/>
      <c r="D54" s="24"/>
      <c r="E54" s="1">
        <f>[1]VBIFTVABREYNETHMH!C91</f>
        <v>185</v>
      </c>
      <c r="F54" s="24"/>
      <c r="G54" s="1"/>
      <c r="H54" s="24"/>
      <c r="I54" s="30"/>
    </row>
    <row r="55" spans="1:9">
      <c r="A55" s="5" t="s">
        <v>23</v>
      </c>
      <c r="B55" s="24"/>
      <c r="C55" s="1"/>
      <c r="D55" s="24"/>
      <c r="E55" s="1"/>
      <c r="F55" s="30">
        <f>SUM(E51:E54)</f>
        <v>285</v>
      </c>
      <c r="G55" s="1"/>
      <c r="H55" s="24"/>
      <c r="I55" s="30"/>
    </row>
    <row r="56" spans="1:9">
      <c r="A56" s="5" t="s">
        <v>14</v>
      </c>
      <c r="B56" s="24"/>
      <c r="C56" s="1">
        <f>SUM(E52:E55)</f>
        <v>235</v>
      </c>
      <c r="D56" s="24"/>
      <c r="E56" s="1"/>
      <c r="F56" s="30">
        <f>21%*C56</f>
        <v>49.35</v>
      </c>
      <c r="G56" s="1"/>
      <c r="H56" s="24"/>
      <c r="I56" s="30"/>
    </row>
    <row r="57" spans="1:9">
      <c r="A57" s="25" t="s">
        <v>39</v>
      </c>
      <c r="B57" s="24"/>
      <c r="C57" s="1"/>
      <c r="D57" s="24"/>
      <c r="E57" s="1"/>
      <c r="F57" s="24"/>
      <c r="G57" s="1"/>
      <c r="H57" s="24"/>
      <c r="I57" s="30">
        <f>SUM(F55:F56)</f>
        <v>334.35</v>
      </c>
    </row>
    <row r="58" spans="1:9" ht="15" thickBot="1">
      <c r="A58" s="25"/>
      <c r="B58" s="24"/>
      <c r="C58" s="1"/>
      <c r="D58" s="24"/>
      <c r="E58" s="19"/>
      <c r="F58" s="24"/>
      <c r="G58" s="1"/>
      <c r="H58" s="24"/>
      <c r="I58" s="30"/>
    </row>
    <row r="59" spans="1:9" ht="15.75" thickTop="1" thickBot="1">
      <c r="A59" s="25" t="s">
        <v>27</v>
      </c>
      <c r="B59" s="24"/>
      <c r="C59" s="24"/>
      <c r="D59" s="24"/>
      <c r="E59" s="1"/>
      <c r="F59" s="24"/>
      <c r="G59" s="1"/>
      <c r="H59" s="24"/>
      <c r="I59" s="2">
        <f>SUM(I17:I58)</f>
        <v>2420.15</v>
      </c>
    </row>
    <row r="60" spans="1:9" ht="15" thickTop="1">
      <c r="A60" s="25"/>
      <c r="B60" s="24"/>
      <c r="C60" s="24"/>
      <c r="D60" s="24"/>
      <c r="E60" s="1"/>
      <c r="F60" s="24"/>
      <c r="G60" s="1"/>
      <c r="H60" s="24"/>
      <c r="I60" s="3"/>
    </row>
    <row r="61" spans="1:9" ht="12.75" customHeight="1">
      <c r="A61" s="41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1"/>
      <c r="C61" s="41"/>
      <c r="D61" s="41"/>
      <c r="E61" s="41"/>
      <c r="F61" s="41"/>
      <c r="G61" s="41"/>
      <c r="H61" s="41"/>
      <c r="I61" s="41"/>
    </row>
    <row r="62" spans="1:9">
      <c r="A62" s="41"/>
      <c r="B62" s="41"/>
      <c r="C62" s="41"/>
      <c r="D62" s="41"/>
      <c r="E62" s="41"/>
      <c r="F62" s="41"/>
      <c r="G62" s="41"/>
      <c r="H62" s="41"/>
      <c r="I62" s="41"/>
    </row>
    <row r="63" spans="1:9">
      <c r="A63" s="41"/>
      <c r="B63" s="41"/>
      <c r="C63" s="41"/>
      <c r="D63" s="41"/>
      <c r="E63" s="41"/>
      <c r="F63" s="41"/>
      <c r="G63" s="41"/>
      <c r="H63" s="41"/>
      <c r="I63" s="41"/>
    </row>
    <row r="64" spans="1:9">
      <c r="A64" s="29" t="s">
        <v>28</v>
      </c>
      <c r="B64" s="24"/>
      <c r="C64" s="24"/>
      <c r="D64" s="24"/>
      <c r="E64" s="24"/>
      <c r="F64" s="24"/>
      <c r="G64" s="24"/>
      <c r="H64" s="24"/>
      <c r="I64" s="31">
        <f>SUM(F65:F66)</f>
        <v>0</v>
      </c>
    </row>
    <row r="65" spans="1:9">
      <c r="A65" s="32" t="s">
        <v>25</v>
      </c>
      <c r="B65" s="27"/>
      <c r="C65" s="27"/>
      <c r="D65" s="27"/>
      <c r="E65" s="27"/>
      <c r="F65" s="33">
        <f>[1]VBIFTVABREYNETHMH!B6-[1]VBIFTVABREYNETHMH!B8</f>
        <v>0</v>
      </c>
      <c r="G65" s="24"/>
      <c r="H65" s="24"/>
      <c r="I65" s="24"/>
    </row>
    <row r="66" spans="1:9">
      <c r="A66" s="32" t="s">
        <v>26</v>
      </c>
      <c r="B66" s="27"/>
      <c r="C66" s="27"/>
      <c r="D66" s="27"/>
      <c r="E66" s="27"/>
      <c r="F66" s="33">
        <f>F65*21%</f>
        <v>0</v>
      </c>
      <c r="G66" s="24"/>
      <c r="H66" s="24"/>
      <c r="I66" s="24"/>
    </row>
    <row r="67" spans="1:9">
      <c r="A67" s="29"/>
      <c r="B67" s="24"/>
      <c r="C67" s="24"/>
      <c r="D67" s="24"/>
      <c r="E67" s="24"/>
      <c r="F67" s="24"/>
      <c r="G67" s="24"/>
      <c r="H67" s="24"/>
      <c r="I67" s="24"/>
    </row>
    <row r="68" spans="1:9">
      <c r="A68" s="34" t="s">
        <v>52</v>
      </c>
      <c r="B68" s="35"/>
      <c r="C68" s="24"/>
      <c r="D68" s="24"/>
      <c r="E68" s="24"/>
      <c r="F68" s="24"/>
      <c r="G68" s="24"/>
      <c r="H68" s="24"/>
      <c r="I68" s="24"/>
    </row>
    <row r="69" spans="1:9">
      <c r="A69" s="9" t="s">
        <v>45</v>
      </c>
      <c r="B69" s="10"/>
      <c r="C69" s="10"/>
      <c r="D69" s="11" t="s">
        <v>46</v>
      </c>
      <c r="E69" s="11"/>
      <c r="F69" s="9" t="s">
        <v>45</v>
      </c>
      <c r="G69" s="24"/>
      <c r="H69" s="24"/>
      <c r="I69" s="24"/>
    </row>
    <row r="70" spans="1:9">
      <c r="A70" s="9" t="s">
        <v>45</v>
      </c>
      <c r="B70" s="10"/>
      <c r="C70" s="10"/>
      <c r="D70" s="9" t="s">
        <v>46</v>
      </c>
      <c r="E70" s="9"/>
      <c r="F70" s="9" t="s">
        <v>45</v>
      </c>
      <c r="G70" s="24"/>
      <c r="H70" s="24"/>
      <c r="I70" s="24"/>
    </row>
    <row r="71" spans="1:9">
      <c r="A71" s="9" t="s">
        <v>45</v>
      </c>
      <c r="B71" s="10"/>
      <c r="C71" s="10"/>
      <c r="D71" s="9" t="s">
        <v>46</v>
      </c>
      <c r="E71" s="9"/>
      <c r="F71" s="9" t="s">
        <v>45</v>
      </c>
      <c r="G71" s="24"/>
      <c r="H71" s="24"/>
      <c r="I71" s="24"/>
    </row>
    <row r="73" spans="1:9">
      <c r="C73" s="6" t="s">
        <v>6</v>
      </c>
      <c r="D73" s="36"/>
      <c r="E73" s="36"/>
      <c r="F73" s="6" t="s">
        <v>42</v>
      </c>
      <c r="G73" s="36"/>
      <c r="H73" s="36"/>
    </row>
    <row r="74" spans="1:9">
      <c r="C74" s="36"/>
      <c r="D74" s="36"/>
      <c r="E74" s="36"/>
      <c r="F74" s="6"/>
      <c r="G74" s="36"/>
      <c r="H74" s="36"/>
    </row>
    <row r="75" spans="1:9">
      <c r="C75" s="6" t="s">
        <v>30</v>
      </c>
      <c r="D75" s="36"/>
      <c r="E75" s="36"/>
      <c r="F75" s="6" t="s">
        <v>43</v>
      </c>
      <c r="G75" s="36"/>
      <c r="H75" s="36"/>
      <c r="I75" s="37"/>
    </row>
    <row r="77" spans="1:9">
      <c r="C77" s="42" t="s">
        <v>44</v>
      </c>
    </row>
    <row r="78" spans="1:9">
      <c r="C78" s="8"/>
    </row>
  </sheetData>
  <sheetProtection algorithmName="SHA-512" hashValue="IEoNKAuvBg5x/DyuM0fPJ88nF7zpsVg6emsSlz2u4RpT0B7H+zgZjd6vYy5sOUF9WqFJLb1Zl9OrU0iOkSwwsw==" saltValue="LUEGo0NOO+Q1FFlsZFedgA==" spinCount="100000" sheet="1" objects="1" scenarios="1"/>
  <mergeCells count="2">
    <mergeCell ref="A8:I8"/>
    <mergeCell ref="A61:I63"/>
  </mergeCells>
  <phoneticPr fontId="0" type="noConversion"/>
  <hyperlinks>
    <hyperlink ref="C73" r:id="rId1"/>
    <hyperlink ref="C75" r:id="rId2"/>
    <hyperlink ref="F73" r:id="rId3"/>
    <hyperlink ref="F75" r:id="rId4"/>
    <hyperlink ref="C7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VBIFTVABREYNETHMHAK</vt:lpstr>
      <vt:lpstr>VBIFTVABREYNETHMHAK!Afdrukbereik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2014-11-23T22:31:17Z</cp:lastPrinted>
  <dcterms:created xsi:type="dcterms:W3CDTF">2012-08-13T20:06:24Z</dcterms:created>
  <dcterms:modified xsi:type="dcterms:W3CDTF">2014-11-23T22:31:20Z</dcterms:modified>
</cp:coreProperties>
</file>