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O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VKBKROAV!$A$1:$I$46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<sst xmlns="http://schemas.openxmlformats.org/spreadsheetml/2006/main" count="41" uniqueCount="32">
  <si>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</si>
  <si>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</si>
  <si>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</si>
  <si>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</si>
  <si>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</si>
  <si>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</si>
  <si>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</si>
  <si>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</si>
  <si>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</si>
  <si>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</si>
  <si>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</si>
  <si>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</si>
  <si>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</si>
  <si>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</si>
  <si>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</si>
  <si>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</si>
  <si>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</si>
  <si>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</si>
  <si>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</si>
  <si>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</si>
  <si>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</si>
  <si>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</si>
  <si>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Berekeningsblad</t>
  </si>
  <si>
    <t>Afrekening koper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</si>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</sst>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" fillId="0" borderId="0"/>
    <xf numFmtId="0" fontId="19" fillId="0" borderId="0"/>
    <xf numFmtId="0" fontId="1" fillId="0" borderId="0"/>
    <xf numFmtId="0" fontId="17" fillId="0" borderId="0"/>
    <xf numFmtId="0" fontId="19" fillId="0" borderId="0"/>
    <xf numFmtId="172" fontId="16" fillId="0" borderId="1">
      <protection locked="0"/>
    </xf>
    <xf numFmtId="0" fontId="20" fillId="0" borderId="6" applyNumberFormat="0" applyFill="0" applyAlignment="0" applyProtection="0"/>
  </cellStyleXfs>
  <cellXfs count="38">
    <xf numFmtId="0" fontId="0" fillId="0" borderId="0" xfId="0"/>
    <xf numFmtId="0" fontId="3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0" fontId="14" fillId="3" borderId="0" xfId="13" applyFont="1" applyFill="1" applyProtection="1">
      <protection hidden="1"/>
    </xf>
    <xf numFmtId="0" fontId="2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13" fillId="3" borderId="0" xfId="13" applyFont="1" applyFill="1" applyProtection="1">
      <protection hidden="1"/>
    </xf>
    <xf numFmtId="165" fontId="13" fillId="3" borderId="0" xfId="13" applyNumberFormat="1" applyFont="1" applyFill="1" applyProtection="1">
      <protection hidden="1"/>
    </xf>
    <xf numFmtId="0" fontId="9" fillId="3" borderId="0" xfId="12" applyFont="1" applyFill="1" applyProtection="1">
      <protection hidden="1"/>
    </xf>
    <xf numFmtId="165" fontId="13" fillId="3" borderId="0" xfId="12" applyNumberFormat="1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0" fillId="4" borderId="0" xfId="0" applyFill="1" applyProtection="1">
      <protection hidden="1"/>
    </xf>
    <xf numFmtId="0" fontId="15" fillId="0" borderId="0" xfId="9" applyAlignment="1" applyProtection="1">
      <protection hidden="1"/>
    </xf>
    <xf numFmtId="0" fontId="0" fillId="0" borderId="0" xfId="0" applyProtection="1">
      <protection hidden="1"/>
    </xf>
    <xf numFmtId="0" fontId="15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O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koper</v>
          </cell>
          <cell r="D36">
            <v>35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O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KRO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" TargetMode="External"/><Relationship Id="rId1" Type="http://schemas.openxmlformats.org/officeDocument/2006/relationships/hyperlink" Target="VKBKRODV.xlsx" TargetMode="External"/><Relationship Id="rId6" Type="http://schemas.openxmlformats.org/officeDocument/2006/relationships/hyperlink" Target="VKBKROAK.xlsx" TargetMode="External"/><Relationship Id="rId5" Type="http://schemas.openxmlformats.org/officeDocument/2006/relationships/hyperlink" Target="VKB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1" sqref="B11"/>
    </sheetView>
  </sheetViews>
  <sheetFormatPr defaultRowHeight="12.75"/>
  <cols>
    <col min="1" max="1" width="11.28515625" style="24" customWidth="1"/>
    <col min="2" max="2" width="7.85546875" style="24" customWidth="1"/>
    <col min="3" max="3" width="7.140625" style="24" customWidth="1"/>
    <col min="4" max="4" width="21" style="24" customWidth="1"/>
    <col min="5" max="5" width="18.140625" style="24" customWidth="1"/>
    <col min="6" max="6" width="1.140625" style="24" customWidth="1"/>
    <col min="7" max="7" width="4.5703125" style="24" hidden="1" customWidth="1"/>
    <col min="8" max="8" width="4.28515625" style="24" hidden="1" customWidth="1"/>
    <col min="9" max="9" width="18.5703125" style="24" customWidth="1"/>
    <col min="10" max="16384" width="9.140625" style="24"/>
  </cols>
  <sheetData>
    <row r="1" spans="1:9" ht="27">
      <c r="A1" s="19" t="s">
        <v>24</v>
      </c>
      <c r="B1" s="19"/>
      <c r="C1" s="19"/>
      <c r="D1" s="19"/>
      <c r="E1" s="19"/>
      <c r="F1" s="20"/>
      <c r="G1" s="20"/>
      <c r="H1" s="20"/>
      <c r="I1" s="20"/>
    </row>
    <row r="2" spans="1:9" ht="14.25">
      <c r="A2" s="21"/>
      <c r="B2" s="20"/>
      <c r="C2" s="20"/>
      <c r="D2" s="20"/>
      <c r="E2" s="20"/>
      <c r="F2" s="20"/>
      <c r="G2" s="20"/>
      <c r="H2" s="20"/>
      <c r="I2" s="20"/>
    </row>
    <row r="3" spans="1:9" ht="14.25">
      <c r="A3" s="20"/>
      <c r="B3" s="20"/>
      <c r="C3" s="20"/>
      <c r="D3" s="20"/>
      <c r="E3" s="20"/>
      <c r="F3" s="20"/>
      <c r="G3" s="20"/>
      <c r="H3" s="20"/>
      <c r="I3" s="20"/>
    </row>
    <row r="4" spans="1:9" ht="14.25">
      <c r="A4" s="20" t="s">
        <v>25</v>
      </c>
      <c r="B4" s="20"/>
      <c r="C4" s="20"/>
      <c r="D4" s="20"/>
      <c r="E4" s="20" t="s">
        <v>26</v>
      </c>
      <c r="F4" s="20"/>
      <c r="G4" s="20"/>
      <c r="H4" s="20"/>
      <c r="I4" s="20"/>
    </row>
    <row r="5" spans="1:9" ht="14.25">
      <c r="A5" s="20" t="s">
        <v>27</v>
      </c>
      <c r="B5" s="20"/>
      <c r="C5" s="20"/>
      <c r="D5" s="20"/>
      <c r="E5" s="20" t="s">
        <v>28</v>
      </c>
      <c r="F5" s="20"/>
      <c r="G5" s="20"/>
      <c r="H5" s="20"/>
      <c r="I5" s="20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25"/>
      <c r="B7" s="25"/>
      <c r="C7" s="25"/>
      <c r="D7" s="25"/>
      <c r="E7" s="25"/>
      <c r="F7" s="25"/>
      <c r="G7" s="25"/>
      <c r="H7" s="25"/>
      <c r="I7" s="25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8" t="s">
        <v>2</v>
      </c>
      <c r="B11" s="8">
        <f>[1]VKBKRO!B3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[1]VKBKRO!B8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[1]VKBKRO!B5-[1]VKBKRO!B8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[2]VKBKROAK!I17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26" t="s">
        <v>12</v>
      </c>
      <c r="B25" s="9"/>
      <c r="C25" s="9"/>
      <c r="D25" s="10"/>
      <c r="E25" s="27"/>
      <c r="F25" s="9"/>
      <c r="G25" s="10"/>
      <c r="H25" s="9"/>
      <c r="I25" s="9"/>
    </row>
    <row r="26" spans="1:9">
      <c r="A26" s="28" t="str">
        <f>IF(AND([1]VKBKRO!C34="verkoper",[1]VKBKRO!D34&gt;0),"   stedenbouwkundige inlichtingen (incl. 21% BTW)","")</f>
        <v/>
      </c>
      <c r="B26" s="9"/>
      <c r="C26" s="9"/>
      <c r="D26" s="10"/>
      <c r="E26" s="29" t="str">
        <f>IF(AND([1]VKBKRO!C34="verkoper",[1]VKBKRO!D34&gt;0),[1]VKBKRO!D34*121%,"")</f>
        <v/>
      </c>
      <c r="F26" s="9"/>
      <c r="G26" s="10"/>
      <c r="H26" s="9"/>
      <c r="I26" s="9"/>
    </row>
    <row r="27" spans="1:9">
      <c r="A27" s="9" t="str">
        <f>IF(AND([1]VKBKRO!C36="verkoper",[1]VKBKRO!D36&gt;0),"   bodemattest(en)° (incl. 21% BTW)","")</f>
        <v/>
      </c>
      <c r="B27" s="9"/>
      <c r="C27" s="9"/>
      <c r="D27" s="10"/>
      <c r="E27" s="27" t="str">
        <f>IF(AND([1]VKBKRO!C36="verkoper",[1]VKBKRO!D36&gt;0),[1]VKBKRO!D36*121%,"")</f>
        <v/>
      </c>
      <c r="F27" s="9"/>
      <c r="G27" s="10"/>
      <c r="H27" s="9"/>
      <c r="I27" s="9"/>
    </row>
    <row r="28" spans="1:9">
      <c r="A28" s="28" t="str">
        <f>IF(AND([1]VKBKRO!C37="verkoper",[1]VKBKRO!D37&gt;0),"   andere° (incl. 21% BTW)","")</f>
        <v/>
      </c>
      <c r="B28" s="9"/>
      <c r="C28" s="9"/>
      <c r="D28" s="10"/>
      <c r="E28" s="27" t="str">
        <f>IF(AND([1]VKBKRO!C37="verkoper",[1]VKBKRO!D37&gt;0),[1]VKBKRO!D37*121%,"")</f>
        <v/>
      </c>
      <c r="F28" s="9"/>
      <c r="G28" s="10"/>
      <c r="H28" s="9"/>
      <c r="I28" s="9"/>
    </row>
    <row r="29" spans="1:9">
      <c r="A29" s="12" t="s">
        <v>13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14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15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16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17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IF(AND([1]VKBKRO!C35="verkoper",[1]VKBKRO!D35&gt;0),"Meting","")</f>
        <v/>
      </c>
      <c r="B36" s="9"/>
      <c r="C36" s="9"/>
      <c r="D36" s="10"/>
      <c r="E36" s="27" t="str">
        <f>IF(AND([1]VKBKRO!C35="verkoper",[1]VKBKRO!D35&gt;0),[1]VKBKRO!D35,"")</f>
        <v/>
      </c>
      <c r="F36" s="9"/>
      <c r="G36" s="10"/>
      <c r="H36" s="9"/>
      <c r="I36" s="9"/>
    </row>
    <row r="37" spans="1:9">
      <c r="A37" s="12" t="s">
        <v>18</v>
      </c>
      <c r="B37" s="9"/>
      <c r="C37" s="9"/>
      <c r="D37" s="10"/>
      <c r="E37" s="14">
        <f>[1]VKBKRO!D30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31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23" t="s">
        <v>29</v>
      </c>
      <c r="B44" s="20"/>
      <c r="C44" s="20"/>
      <c r="D44" s="23" t="s">
        <v>30</v>
      </c>
      <c r="E44" s="23"/>
      <c r="F44" s="23" t="s">
        <v>29</v>
      </c>
      <c r="G44" s="23"/>
      <c r="H44" s="9"/>
      <c r="I44" s="9"/>
    </row>
    <row r="45" spans="1:9" ht="14.25">
      <c r="A45" s="23" t="s">
        <v>29</v>
      </c>
      <c r="B45" s="20"/>
      <c r="C45" s="20"/>
      <c r="D45" s="23" t="s">
        <v>30</v>
      </c>
      <c r="E45" s="23"/>
      <c r="F45" s="23" t="s">
        <v>29</v>
      </c>
      <c r="G45" s="23"/>
      <c r="H45" s="9"/>
      <c r="I45" s="9"/>
    </row>
    <row r="46" spans="1:9" ht="14.25">
      <c r="A46" s="23" t="s">
        <v>29</v>
      </c>
      <c r="B46" s="20"/>
      <c r="C46" s="20"/>
      <c r="D46" s="23" t="s">
        <v>30</v>
      </c>
      <c r="E46" s="23"/>
      <c r="F46" s="23" t="s">
        <v>29</v>
      </c>
      <c r="G46" s="23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30" t="s">
        <v>23</v>
      </c>
      <c r="E48" s="30" t="s">
        <v>21</v>
      </c>
    </row>
    <row r="49" spans="1:9">
      <c r="D49" s="31"/>
      <c r="E49" s="31"/>
    </row>
    <row r="50" spans="1:9">
      <c r="D50" s="30" t="s">
        <v>20</v>
      </c>
      <c r="E50" s="30" t="s">
        <v>22</v>
      </c>
    </row>
    <row r="51" spans="1:9" ht="14.25">
      <c r="A51" s="1"/>
      <c r="B51" s="1"/>
      <c r="C51" s="1"/>
      <c r="F51" s="1"/>
      <c r="G51" s="1"/>
      <c r="H51" s="1"/>
      <c r="I51" s="1"/>
    </row>
    <row r="52" spans="1:9" ht="14.25" hidden="1">
      <c r="A52" s="1"/>
      <c r="B52" s="1"/>
      <c r="C52" s="1"/>
      <c r="D52" s="32" t="s">
        <v>19</v>
      </c>
      <c r="E52" s="33"/>
      <c r="F52" s="1"/>
      <c r="G52" s="1"/>
      <c r="H52" s="1"/>
      <c r="I52" s="1"/>
    </row>
    <row r="53" spans="1:9" ht="14.25" hidden="1">
      <c r="A53" s="1"/>
      <c r="B53" s="1"/>
      <c r="C53" s="1"/>
      <c r="D53" s="33"/>
      <c r="E53" s="33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33"/>
      <c r="E54" s="33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33"/>
      <c r="E55" s="33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34" t="s">
        <v>19</v>
      </c>
      <c r="F56" s="1"/>
      <c r="G56" s="1"/>
      <c r="H56" s="1"/>
      <c r="I56" s="1"/>
    </row>
  </sheetData>
  <sheetProtection algorithmName="SHA-512" hashValue="QsfHYpwM+M0VP8CfpPA57jhySb2Y/ooM0Hsea90AvhfUdTSAQX7AiDv6pxJ4FucJRDegYYSunxuggWx/tLCuMg==" saltValue="5iqNFGVKk8iVnvTAbHvzAw==" spinCount="100000" sheet="1" objects="1" scenarios="1"/>
  <mergeCells count="1">
    <mergeCell ref="A10:I10"/>
  </mergeCells>
  <phoneticPr fontId="0" type="noConversion"/>
  <hyperlinks>
    <hyperlink ref="D50" r:id="rId1"/>
    <hyperlink ref="D52" r:id="rId2"/>
    <hyperlink ref="E50" r:id="rId3"/>
    <hyperlink ref="D56" r:id="rId4"/>
    <hyperlink ref="E48" r:id="rId5"/>
    <hyperlink ref="D48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VKBKROAV</vt:lpstr>
      <vt:lpstr>VKBKROAV!Afdrukbereik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2014-11-12T21:30:25Z</cp:lastPrinted>
  <dcterms:created xsi:type="dcterms:W3CDTF">2012-08-13T20:01:09Z</dcterms:created>
  <dcterms:modified xsi:type="dcterms:W3CDTF">2014-11-12T21:30:37Z</dcterms:modified>
</cp:coreProperties>
</file>