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PW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VKVBTWBREYNEPWAV!$A$1:$I$47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23" i="1"/>
  <c r="E24" i="1"/>
  <c r="E25" i="1"/>
  <c r="E26" i="1"/>
  <c r="E30" i="1"/>
  <c r="A33" i="1"/>
  <c r="E33" i="1"/>
  <c r="I36" i="1" s="1"/>
  <c r="A34" i="1"/>
  <c r="E34" i="1"/>
  <c r="E41" i="1"/>
  <c r="E42" i="1"/>
  <c r="I40" i="1" l="1"/>
  <c r="I19" i="1"/>
  <c r="A38" i="1" s="1"/>
  <c r="I38" i="1" l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<sst xmlns="http://schemas.openxmlformats.org/spreadsheetml/2006/main" count="45" uniqueCount="37">
  <si>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</si>
  <si>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</si>
  <si>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</si>
  <si>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</si>
  <si>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</si>
  <si>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</si>
  <si>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</si>
  <si>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</si>
  <si>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</si>
  <si>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</si>
  <si>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</si>
  <si>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</si>
  <si>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</si>
  <si>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</si>
  <si>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</si>
  <si>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</si>
  <si>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</si>
  <si>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</si>
  <si>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</si>
  <si>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</si>
  <si>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>Andere (vacaties,…)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</si>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</sst>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13" fillId="0" borderId="0" applyFont="0" applyFill="0" applyBorder="0" applyAlignment="0" applyProtection="0"/>
    <xf numFmtId="167" fontId="17" fillId="0" borderId="0">
      <protection locked="0"/>
    </xf>
    <xf numFmtId="168" fontId="13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3" fillId="0" borderId="0"/>
    <xf numFmtId="0" fontId="22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1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4" fillId="2" borderId="0" xfId="13" applyNumberFormat="1" applyFont="1" applyFill="1" applyBorder="1" applyAlignment="1" applyProtection="1">
      <alignment horizontal="right"/>
      <protection hidden="1"/>
    </xf>
    <xf numFmtId="164" fontId="12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173" fontId="12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7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P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PW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6">
          <cell r="D26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PW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PWAK.xlsx" TargetMode="External"/><Relationship Id="rId1" Type="http://schemas.openxmlformats.org/officeDocument/2006/relationships/hyperlink" Target="VKVBTWBREYNEPW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PW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7" t="s">
        <v>30</v>
      </c>
      <c r="B1" s="27"/>
      <c r="C1" s="27"/>
      <c r="D1" s="27"/>
      <c r="E1" s="27"/>
      <c r="F1" s="26"/>
      <c r="G1" s="26"/>
      <c r="H1" s="26"/>
      <c r="I1" s="26"/>
    </row>
    <row r="2" spans="1:9">
      <c r="A2" s="28"/>
      <c r="B2" s="26"/>
      <c r="C2" s="26"/>
      <c r="D2" s="26"/>
      <c r="E2" s="26"/>
      <c r="F2" s="26"/>
      <c r="G2" s="26"/>
      <c r="H2" s="26"/>
      <c r="I2" s="26"/>
    </row>
    <row r="3" spans="1:9">
      <c r="A3" s="26"/>
      <c r="B3" s="26"/>
      <c r="C3" s="26"/>
      <c r="D3" s="26"/>
      <c r="E3" s="26"/>
      <c r="F3" s="26"/>
      <c r="G3" s="26"/>
      <c r="H3" s="26"/>
      <c r="I3" s="26"/>
    </row>
    <row r="4" spans="1:9">
      <c r="A4" s="26" t="s">
        <v>31</v>
      </c>
      <c r="B4" s="26"/>
      <c r="C4" s="26"/>
      <c r="D4" s="26"/>
      <c r="E4" s="26" t="s">
        <v>32</v>
      </c>
      <c r="F4" s="26"/>
      <c r="G4" s="26"/>
      <c r="H4" s="26"/>
      <c r="I4" s="26"/>
    </row>
    <row r="5" spans="1:9">
      <c r="A5" s="26" t="s">
        <v>33</v>
      </c>
      <c r="B5" s="26"/>
      <c r="C5" s="26"/>
      <c r="D5" s="26"/>
      <c r="E5" s="26" t="s">
        <v>34</v>
      </c>
      <c r="F5" s="26"/>
      <c r="G5" s="26"/>
      <c r="H5" s="26"/>
      <c r="I5" s="26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29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5" t="s">
        <v>2</v>
      </c>
      <c r="B9" s="5">
        <f>[1]VKVBTWBREYNEPW!B3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17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[1]VKVBTWBREYNEPW!B11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18</v>
      </c>
      <c r="B16" s="6"/>
      <c r="C16" s="6"/>
      <c r="D16" s="7"/>
      <c r="E16" s="11">
        <f>[1]VKVBTWBREYNEPW!B5-[1]VKVBTWBREYNEPW!B11</f>
        <v>0</v>
      </c>
      <c r="F16" s="6"/>
      <c r="G16" s="6"/>
      <c r="H16" s="6"/>
      <c r="I16" s="12"/>
    </row>
    <row r="17" spans="1:9">
      <c r="A17" s="9" t="s">
        <v>19</v>
      </c>
      <c r="B17" s="6"/>
      <c r="C17" s="6"/>
      <c r="D17" s="7"/>
      <c r="E17" s="12">
        <f>[1]VKVBTWBREYNEPW!D26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36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">
        <v>9</v>
      </c>
      <c r="B23" s="6"/>
      <c r="C23" s="6"/>
      <c r="D23" s="7"/>
      <c r="E23" s="11">
        <f>[1]VKVBTWBREYNEPW!D41*121%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/>
      <c r="E24" s="11">
        <f>[1]VKVBTWBREYNEPW!D38*121%</f>
        <v>0</v>
      </c>
      <c r="F24" s="6"/>
      <c r="G24" s="7"/>
      <c r="H24" s="6"/>
      <c r="I24" s="6"/>
    </row>
    <row r="25" spans="1:9">
      <c r="A25" s="6" t="s">
        <v>20</v>
      </c>
      <c r="B25" s="6"/>
      <c r="C25" s="6"/>
      <c r="D25" s="7"/>
      <c r="E25" s="15">
        <f>[1]VKVBTWBREYNEPW!D42*121%</f>
        <v>0</v>
      </c>
      <c r="F25" s="6"/>
      <c r="G25" s="7"/>
      <c r="H25" s="6"/>
      <c r="I25" s="6"/>
    </row>
    <row r="26" spans="1:9">
      <c r="A26" s="9" t="s">
        <v>11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13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14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15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IF([1]VKVBTWBREYNEPW!D40&gt;0,"Meting","")</f>
        <v/>
      </c>
      <c r="B33" s="6"/>
      <c r="C33" s="6"/>
      <c r="D33" s="7"/>
      <c r="E33" s="16" t="str">
        <f>IF([1]VKVBTWBREYNEPW!D40&gt;0,[1]VKVBTWBREYNEPW!D40,"")</f>
        <v/>
      </c>
      <c r="F33" s="6"/>
      <c r="G33" s="7"/>
      <c r="H33" s="6"/>
      <c r="I33" s="6"/>
    </row>
    <row r="34" spans="1:9">
      <c r="A34" s="9" t="str">
        <f>IF([1]VKVBTWBREYNEPW!D39&gt;0,"Commissie makelaar","")</f>
        <v/>
      </c>
      <c r="B34" s="6"/>
      <c r="C34" s="6"/>
      <c r="D34" s="7"/>
      <c r="E34" s="11" t="str">
        <f>IF([1]VKVBTWBREYNEPW!D39&gt;0,[1]VKVBTWBREYNEPW!D39,"")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21</v>
      </c>
      <c r="B40" s="6"/>
      <c r="C40" s="6"/>
      <c r="D40" s="6"/>
      <c r="E40" s="6"/>
      <c r="F40" s="6"/>
      <c r="G40" s="6"/>
      <c r="H40" s="6"/>
      <c r="I40" s="30">
        <f>SUM(E41:E42)</f>
        <v>0</v>
      </c>
    </row>
    <row r="41" spans="1:9">
      <c r="A41" s="31" t="s">
        <v>22</v>
      </c>
      <c r="B41" s="32"/>
      <c r="C41" s="32"/>
      <c r="D41" s="32"/>
      <c r="E41" s="33">
        <f>[1]VKVBTWBREYNEPW!B6-[1]VKVBTWBREYNEPW!B8</f>
        <v>0</v>
      </c>
      <c r="F41" s="33"/>
      <c r="G41" s="6"/>
      <c r="H41" s="6"/>
      <c r="I41" s="6"/>
    </row>
    <row r="42" spans="1:9">
      <c r="A42" s="31" t="s">
        <v>23</v>
      </c>
      <c r="B42" s="32"/>
      <c r="C42" s="32"/>
      <c r="D42" s="32"/>
      <c r="E42" s="33">
        <f>E41*21%</f>
        <v>0</v>
      </c>
      <c r="F42" s="33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7" t="s">
        <v>35</v>
      </c>
      <c r="B44" s="9"/>
      <c r="C44" s="6"/>
      <c r="D44" s="7"/>
      <c r="E44" s="6"/>
      <c r="F44" s="6"/>
      <c r="G44" s="6"/>
      <c r="H44" s="6"/>
      <c r="I44" s="6"/>
    </row>
    <row r="45" spans="1:9">
      <c r="A45" s="25" t="s">
        <v>28</v>
      </c>
      <c r="B45" s="26"/>
      <c r="C45" s="26"/>
      <c r="D45" s="25" t="s">
        <v>29</v>
      </c>
      <c r="E45" s="25"/>
      <c r="F45" s="25" t="s">
        <v>28</v>
      </c>
      <c r="G45" s="25"/>
      <c r="H45" s="6"/>
      <c r="I45" s="6"/>
    </row>
    <row r="46" spans="1:9">
      <c r="A46" s="25" t="s">
        <v>28</v>
      </c>
      <c r="B46" s="26"/>
      <c r="C46" s="26"/>
      <c r="D46" s="25" t="s">
        <v>29</v>
      </c>
      <c r="E46" s="25"/>
      <c r="F46" s="25" t="s">
        <v>28</v>
      </c>
      <c r="G46" s="25"/>
      <c r="H46" s="6"/>
      <c r="I46" s="6"/>
    </row>
    <row r="47" spans="1:9">
      <c r="A47" s="25" t="s">
        <v>28</v>
      </c>
      <c r="B47" s="26"/>
      <c r="C47" s="26"/>
      <c r="D47" s="25" t="s">
        <v>29</v>
      </c>
      <c r="E47" s="25"/>
      <c r="F47" s="25" t="s">
        <v>28</v>
      </c>
      <c r="G47" s="25"/>
      <c r="H47" s="6"/>
      <c r="I47" s="6"/>
    </row>
    <row r="49" spans="1:9">
      <c r="A49" s="20"/>
      <c r="B49" s="20"/>
      <c r="C49" s="20"/>
      <c r="D49" s="21"/>
      <c r="E49" s="20"/>
      <c r="F49" s="20"/>
      <c r="G49" s="20"/>
      <c r="H49" s="20"/>
      <c r="I49" s="22"/>
    </row>
    <row r="50" spans="1:9">
      <c r="A50" s="20"/>
      <c r="B50" s="20"/>
      <c r="C50" s="20"/>
      <c r="D50" s="23" t="s">
        <v>25</v>
      </c>
      <c r="E50" s="23" t="s">
        <v>27</v>
      </c>
      <c r="F50" s="20"/>
      <c r="G50" s="20"/>
      <c r="H50" s="20"/>
      <c r="I50" s="20"/>
    </row>
    <row r="51" spans="1:9">
      <c r="A51" s="20"/>
      <c r="B51" s="20"/>
      <c r="C51" s="20"/>
      <c r="D51" s="34"/>
      <c r="E51" s="24"/>
      <c r="F51" s="20"/>
      <c r="G51" s="20"/>
      <c r="H51" s="20"/>
      <c r="I51" s="22"/>
    </row>
    <row r="52" spans="1:9">
      <c r="D52" s="35" t="s">
        <v>24</v>
      </c>
      <c r="E52" s="23" t="s">
        <v>26</v>
      </c>
    </row>
    <row r="54" spans="1:9">
      <c r="D54" s="36" t="s">
        <v>16</v>
      </c>
    </row>
    <row r="56" spans="1:9">
      <c r="D56" s="18"/>
      <c r="F56" s="37"/>
    </row>
    <row r="58" spans="1:9">
      <c r="D58" s="18"/>
    </row>
  </sheetData>
  <sheetProtection algorithmName="SHA-512" hashValue="3Em6Hd+zIPpGS2rJ1+z+SU1tmwJJVQ51hMQajPvX6u1D2rdRq8Sez3W5mzKv1dYrHYt6G6JB75pcYNSPaWds0Q==" saltValue="/NfaN0E1y6qFvvr76IQuyg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VKVBTWBREYNEPWAV</vt:lpstr>
      <vt:lpstr>VKVBTWBREYNEPWAV!Afdrukbereik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2014-11-15T16:51:46Z</cp:lastPrinted>
  <dcterms:created xsi:type="dcterms:W3CDTF">2012-08-13T20:07:24Z</dcterms:created>
  <dcterms:modified xsi:type="dcterms:W3CDTF">2014-11-15T16:51:50Z</dcterms:modified>
</cp:coreProperties>
</file>