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VKVBTWBREYNEPWHVDV!$A$1:$I$47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I36" i="1" l="1"/>
  <c r="E42" i="1"/>
  <c r="I40" i="1" s="1"/>
  <c r="I19" i="1"/>
  <c r="A38" i="1" s="1"/>
  <c r="I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<sst xmlns="http://schemas.openxmlformats.org/spreadsheetml/2006/main" count="45" uniqueCount="37">
  <si>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</si>
  <si>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</si>
  <si>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</si>
  <si>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</si>
  <si>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</si>
  <si>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</si>
  <si>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</si>
  <si>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</si>
  <si>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</si>
  <si>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</si>
  <si>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</si>
  <si>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</si>
  <si>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</si>
  <si>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</si>
  <si>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</si>
  <si>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</si>
  <si>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</si>
  <si>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</si>
  <si>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</si>
  <si>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</si>
  <si>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</si>
  <si>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</si>
  <si>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</si>
  <si>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</si>
  <si>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</si>
  <si>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</si>
  <si>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</si>
  <si>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Berekeningsblad</t>
  </si>
  <si>
    <t>Décompte acquéreur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</si>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</sst>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PW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PWHVAK.xlsx" TargetMode="External"/><Relationship Id="rId1" Type="http://schemas.openxmlformats.org/officeDocument/2006/relationships/hyperlink" Target="VKVBTWBREYNEP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0.710937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3" t="s">
        <v>31</v>
      </c>
      <c r="B1" s="33"/>
      <c r="C1" s="33"/>
      <c r="D1" s="33"/>
      <c r="E1" s="33"/>
      <c r="F1" s="32"/>
      <c r="G1" s="32"/>
      <c r="H1" s="32"/>
      <c r="I1" s="32"/>
    </row>
    <row r="2" spans="1:9">
      <c r="A2" s="34"/>
      <c r="B2" s="32"/>
      <c r="C2" s="32"/>
      <c r="D2" s="32"/>
      <c r="E2" s="32"/>
      <c r="F2" s="32"/>
      <c r="G2" s="32"/>
      <c r="H2" s="32"/>
      <c r="I2" s="32"/>
    </row>
    <row r="3" spans="1:9">
      <c r="A3" s="32"/>
      <c r="B3" s="32"/>
      <c r="C3" s="32"/>
      <c r="D3" s="32"/>
      <c r="E3" s="32"/>
      <c r="F3" s="32"/>
      <c r="G3" s="32"/>
      <c r="H3" s="32"/>
      <c r="I3" s="32"/>
    </row>
    <row r="4" spans="1:9">
      <c r="A4" s="32" t="s">
        <v>32</v>
      </c>
      <c r="B4" s="32"/>
      <c r="C4" s="32"/>
      <c r="D4" s="32"/>
      <c r="E4" s="32" t="s">
        <v>33</v>
      </c>
      <c r="F4" s="32"/>
      <c r="G4" s="32"/>
      <c r="H4" s="32"/>
      <c r="I4" s="32"/>
    </row>
    <row r="5" spans="1:9">
      <c r="A5" s="32" t="s">
        <v>34</v>
      </c>
      <c r="B5" s="32"/>
      <c r="C5" s="32"/>
      <c r="D5" s="32"/>
      <c r="E5" s="32" t="s">
        <v>35</v>
      </c>
      <c r="F5" s="32"/>
      <c r="G5" s="32"/>
      <c r="H5" s="32"/>
      <c r="I5" s="32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5"/>
    </row>
    <row r="7" spans="1:9" ht="15.75">
      <c r="A7" s="36" t="s">
        <v>2</v>
      </c>
      <c r="B7" s="1"/>
      <c r="C7" s="1"/>
      <c r="D7" s="1"/>
      <c r="E7" s="3"/>
      <c r="F7" s="1"/>
      <c r="G7" s="2"/>
      <c r="H7" s="1"/>
      <c r="I7" s="1"/>
    </row>
    <row r="8" spans="1:9">
      <c r="A8" s="44" t="s">
        <v>3</v>
      </c>
      <c r="B8" s="45"/>
      <c r="C8" s="45"/>
      <c r="D8" s="45"/>
      <c r="E8" s="45"/>
      <c r="F8" s="45"/>
      <c r="G8" s="45"/>
      <c r="H8" s="45"/>
      <c r="I8" s="46"/>
    </row>
    <row r="9" spans="1:9">
      <c r="A9" s="4" t="s">
        <v>0</v>
      </c>
      <c r="B9" s="4">
        <f>[1]VKVBTWBREYNEPWHV!B3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4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5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8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6</v>
      </c>
      <c r="B14" s="5"/>
      <c r="C14" s="5"/>
      <c r="D14" s="6">
        <f>[1]VKVBTWBREYNEPWHV!B11</f>
        <v>0</v>
      </c>
      <c r="E14" s="6"/>
      <c r="F14" s="5"/>
      <c r="G14" s="5"/>
      <c r="H14" s="5"/>
      <c r="I14" s="11"/>
    </row>
    <row r="15" spans="1:9">
      <c r="A15" s="18" t="s">
        <v>7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9</v>
      </c>
      <c r="B16" s="5"/>
      <c r="C16" s="5"/>
      <c r="D16" s="6"/>
      <c r="E16" s="10">
        <f>[1]VKVBTWBREYNEPWHV!B8+[1]VKVBTWBREYNEPWHV!B5-[1]VKVBTWBREYNEPWHV!B11</f>
        <v>0</v>
      </c>
      <c r="F16" s="5"/>
      <c r="G16" s="5"/>
      <c r="H16" s="5"/>
      <c r="I16" s="11"/>
    </row>
    <row r="17" spans="1:9">
      <c r="A17" s="8" t="s">
        <v>10</v>
      </c>
      <c r="B17" s="5"/>
      <c r="C17" s="5"/>
      <c r="D17" s="6"/>
      <c r="E17" s="11">
        <f>[1]VKVBTWBREYNEPWHV!D26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11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15" t="s">
        <v>12</v>
      </c>
      <c r="B21" s="5"/>
      <c r="C21" s="5"/>
      <c r="D21" s="6"/>
      <c r="E21" s="6"/>
      <c r="F21" s="5"/>
      <c r="G21" s="6"/>
      <c r="H21" s="5"/>
      <c r="I21" s="1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5"/>
    </row>
    <row r="23" spans="1:9">
      <c r="A23" s="18" t="s">
        <v>14</v>
      </c>
      <c r="B23" s="5"/>
      <c r="C23" s="5"/>
      <c r="D23" s="6"/>
      <c r="E23" s="10">
        <f>[1]VKVBTWBREYNEPWHV!D41*121%</f>
        <v>0</v>
      </c>
      <c r="F23" s="5"/>
      <c r="G23" s="6"/>
      <c r="H23" s="5"/>
      <c r="I23" s="5"/>
    </row>
    <row r="24" spans="1:9">
      <c r="A24" s="18" t="s">
        <v>15</v>
      </c>
      <c r="B24" s="5"/>
      <c r="C24" s="5"/>
      <c r="D24" s="6"/>
      <c r="E24" s="10">
        <f>[1]VKVBTWBREYNEPWHV!D38*121%</f>
        <v>0</v>
      </c>
      <c r="F24" s="5"/>
      <c r="G24" s="6"/>
      <c r="H24" s="5"/>
      <c r="I24" s="5"/>
    </row>
    <row r="25" spans="1:9">
      <c r="A25" s="18" t="s">
        <v>21</v>
      </c>
      <c r="B25" s="5"/>
      <c r="C25" s="5"/>
      <c r="D25" s="6"/>
      <c r="E25" s="12">
        <f>[1]VKVBTWBREYNEPWHV!D42*121%</f>
        <v>0</v>
      </c>
      <c r="F25" s="5"/>
      <c r="G25" s="6"/>
      <c r="H25" s="5"/>
      <c r="I25" s="5"/>
    </row>
    <row r="26" spans="1:9">
      <c r="A26" s="15" t="s">
        <v>16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18" t="s">
        <v>17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18" t="s">
        <v>18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6" t="s">
        <v>19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15" t="s">
        <v>20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IF([1]VKVBTWBREYNEPWHV!D40&gt;0,"Mesurage","")</f>
        <v/>
      </c>
      <c r="B33" s="5"/>
      <c r="C33" s="5"/>
      <c r="D33" s="6"/>
      <c r="E33" s="13" t="str">
        <f>IF([1]VKVBTWBREYNEPWHV!D40&gt;0,[1]VKVBTWBREYNEPWHV!D40,"")</f>
        <v/>
      </c>
      <c r="F33" s="5"/>
      <c r="G33" s="6"/>
      <c r="H33" s="5"/>
      <c r="I33" s="5"/>
    </row>
    <row r="34" spans="1:9">
      <c r="A34" s="8" t="str">
        <f>IF([1]VKVBTWBREYNEPWHV!D39&gt;0,"Commission agence immobilière","")</f>
        <v/>
      </c>
      <c r="B34" s="5"/>
      <c r="C34" s="5"/>
      <c r="D34" s="6"/>
      <c r="E34" s="10" t="str">
        <f>IF([1]VKVBTWBREYNEPWHV!D39&gt;0,[1]VKVBTWBREYNEPWHV!D39,"")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11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22</v>
      </c>
      <c r="B40" s="5"/>
      <c r="C40" s="5"/>
      <c r="D40" s="5"/>
      <c r="E40" s="5"/>
      <c r="F40" s="5"/>
      <c r="G40" s="5"/>
      <c r="H40" s="5"/>
      <c r="I40" s="37">
        <f>SUM(E41:E42)</f>
        <v>0</v>
      </c>
    </row>
    <row r="41" spans="1:9">
      <c r="A41" s="38" t="s">
        <v>23</v>
      </c>
      <c r="B41" s="39"/>
      <c r="C41" s="39"/>
      <c r="D41" s="39"/>
      <c r="E41" s="40">
        <f>[1]VKVBTWBREYNEPWHV!B6-[1]VKVBTWBREYNEPWHV!B8</f>
        <v>0</v>
      </c>
      <c r="F41" s="40"/>
      <c r="G41" s="5"/>
      <c r="H41" s="5"/>
      <c r="I41" s="5"/>
    </row>
    <row r="42" spans="1:9">
      <c r="A42" s="38" t="s">
        <v>24</v>
      </c>
      <c r="B42" s="39"/>
      <c r="C42" s="39"/>
      <c r="D42" s="39"/>
      <c r="E42" s="40">
        <f>E41*21%</f>
        <v>0</v>
      </c>
      <c r="F42" s="40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41" t="s">
        <v>36</v>
      </c>
      <c r="B44" s="15"/>
      <c r="C44" s="18"/>
      <c r="D44" s="20"/>
      <c r="E44" s="18"/>
      <c r="F44" s="18"/>
      <c r="G44" s="18"/>
      <c r="H44" s="18"/>
      <c r="I44" s="18"/>
    </row>
    <row r="45" spans="1:9">
      <c r="A45" s="31" t="s">
        <v>29</v>
      </c>
      <c r="B45" s="32"/>
      <c r="C45" s="32"/>
      <c r="D45" s="31" t="s">
        <v>30</v>
      </c>
      <c r="E45" s="31"/>
      <c r="F45" s="31" t="s">
        <v>29</v>
      </c>
      <c r="G45" s="31"/>
      <c r="H45" s="18"/>
      <c r="I45" s="18"/>
    </row>
    <row r="46" spans="1:9">
      <c r="A46" s="31" t="s">
        <v>29</v>
      </c>
      <c r="B46" s="32"/>
      <c r="C46" s="32"/>
      <c r="D46" s="31" t="s">
        <v>30</v>
      </c>
      <c r="E46" s="31"/>
      <c r="F46" s="31" t="s">
        <v>29</v>
      </c>
      <c r="G46" s="31"/>
      <c r="H46" s="18"/>
      <c r="I46" s="18"/>
    </row>
    <row r="47" spans="1:9">
      <c r="A47" s="31" t="s">
        <v>29</v>
      </c>
      <c r="B47" s="32"/>
      <c r="C47" s="32"/>
      <c r="D47" s="31" t="s">
        <v>30</v>
      </c>
      <c r="E47" s="31"/>
      <c r="F47" s="31" t="s">
        <v>29</v>
      </c>
      <c r="G47" s="31"/>
      <c r="H47" s="18"/>
      <c r="I47" s="18"/>
    </row>
    <row r="48" spans="1:9">
      <c r="A48" s="23"/>
      <c r="B48" s="25"/>
      <c r="C48" s="25"/>
      <c r="D48" s="24"/>
      <c r="E48" s="23"/>
      <c r="F48" s="25"/>
      <c r="G48" s="23"/>
      <c r="H48" s="23"/>
      <c r="I48" s="23"/>
    </row>
    <row r="49" spans="1:9">
      <c r="A49" s="23"/>
      <c r="B49" s="25"/>
      <c r="C49" s="25"/>
      <c r="D49" s="28" t="s">
        <v>26</v>
      </c>
      <c r="E49" s="28" t="s">
        <v>28</v>
      </c>
      <c r="F49" s="25"/>
      <c r="G49" s="23"/>
      <c r="H49" s="23"/>
      <c r="I49" s="23"/>
    </row>
    <row r="50" spans="1:9">
      <c r="D50" s="29"/>
      <c r="E50" s="30"/>
    </row>
    <row r="51" spans="1:9">
      <c r="A51" s="26"/>
      <c r="B51" s="26"/>
      <c r="C51" s="26"/>
      <c r="D51" s="28" t="s">
        <v>25</v>
      </c>
      <c r="E51" s="28" t="s">
        <v>27</v>
      </c>
      <c r="G51" s="26"/>
      <c r="H51" s="26"/>
      <c r="I51" s="27"/>
    </row>
    <row r="52" spans="1:9">
      <c r="A52" s="26"/>
      <c r="B52" s="26"/>
      <c r="C52" s="26"/>
      <c r="D52" s="21"/>
      <c r="F52" s="42"/>
      <c r="G52" s="26"/>
      <c r="H52" s="26"/>
      <c r="I52" s="26"/>
    </row>
    <row r="53" spans="1:9">
      <c r="A53" s="26"/>
      <c r="B53" s="26"/>
      <c r="C53" s="26"/>
      <c r="D53" s="43" t="s">
        <v>1</v>
      </c>
      <c r="G53" s="26"/>
      <c r="H53" s="26"/>
      <c r="I53" s="27"/>
    </row>
    <row r="54" spans="1:9">
      <c r="D54" s="21"/>
    </row>
    <row r="55" spans="1:9">
      <c r="D55" s="21"/>
    </row>
  </sheetData>
  <sheetProtection algorithmName="SHA-512" hashValue="QEpZ4UcCG1GU3/Xa//Rr1NF8ghwJ4/gQ1H5/u7zS8880kk4opYdOmCt0p97bh7xy9N6jsp2s70WNUE8l50rUsQ==" saltValue="d2YMawztvbxlHrvqSOP4ow==" spinCount="100000" sheet="1" objects="1" scenarios="1"/>
  <mergeCells count="1">
    <mergeCell ref="A8:I8"/>
  </mergeCells>
  <phoneticPr fontId="0" type="noConversion"/>
  <hyperlinks>
    <hyperlink ref="D51" r:id="rId1"/>
    <hyperlink ref="D49" r:id="rId2"/>
    <hyperlink ref="E51" r:id="rId3"/>
    <hyperlink ref="D53" r:id="rId4"/>
    <hyperlink ref="E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VKVBTWBREYNEPWHVDV</vt:lpstr>
      <vt:lpstr>VKVBTWBREYNEPWHVDV!Afdrukbereik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2014-11-15T16:57:39Z</cp:lastPrinted>
  <dcterms:created xsi:type="dcterms:W3CDTF">2012-08-13T20:07:24Z</dcterms:created>
  <dcterms:modified xsi:type="dcterms:W3CDTF">2014-11-15T16:57:51Z</dcterms:modified>
</cp:coreProperties>
</file>