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LENHV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VKWBTWBREYNELENHVAV!$A$1:$I$48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E43" i="1" s="1"/>
  <c r="I20" i="1" l="1"/>
  <c r="I37" i="1"/>
  <c r="I39" i="1" s="1"/>
  <c r="I41" i="1"/>
  <c r="A39" i="1" l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<sst xmlns="http://schemas.openxmlformats.org/spreadsheetml/2006/main" count="48" uniqueCount="40">
  <si>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</si>
  <si>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</si>
  <si>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</si>
  <si>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</si>
  <si>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</si>
  <si>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</si>
  <si>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</si>
  <si>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</si>
  <si>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</si>
  <si>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</si>
  <si>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</si>
  <si>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</si>
  <si>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</si>
  <si>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</si>
  <si>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</si>
  <si>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</si>
  <si>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</si>
  <si>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</si>
  <si>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</si>
  <si>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</si>
  <si>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</si>
  <si>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</si>
  <si>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</si>
  <si>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</si>
  <si>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</si>
  <si>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</si>
  <si>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</si>
  <si>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Meting</t>
  </si>
  <si>
    <t>Commissie makelaar</t>
  </si>
  <si>
    <t>Aandeel basisakte of verkavelingsakte</t>
  </si>
  <si>
    <t>Andere (vacaties,…) (incl. 21%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</si>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</sst>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rgb="FF000000"/>
      <name val="Futura Bk BT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3" fillId="0" borderId="0" applyFont="0" applyFill="0" applyBorder="0" applyAlignment="0" applyProtection="0"/>
    <xf numFmtId="167" fontId="16" fillId="0" borderId="0">
      <protection locked="0"/>
    </xf>
    <xf numFmtId="168" fontId="13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21" fillId="0" borderId="0"/>
    <xf numFmtId="0" fontId="13" fillId="0" borderId="0"/>
    <xf numFmtId="0" fontId="21" fillId="0" borderId="0"/>
    <xf numFmtId="171" fontId="16" fillId="0" borderId="1">
      <protection locked="0"/>
    </xf>
    <xf numFmtId="0" fontId="22" fillId="0" borderId="6" applyNumberFormat="0" applyFill="0" applyAlignment="0" applyProtection="0"/>
  </cellStyleXfs>
  <cellXfs count="41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5" fillId="3" borderId="0" xfId="9" applyNumberFormat="1" applyFill="1" applyBorder="1" applyAlignment="1" applyProtection="1">
      <protection hidden="1"/>
    </xf>
    <xf numFmtId="0" fontId="15" fillId="3" borderId="0" xfId="9" applyFill="1" applyBorder="1" applyAlignment="1" applyProtection="1">
      <protection hidden="1"/>
    </xf>
    <xf numFmtId="0" fontId="15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173" fontId="12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3" fontId="15" fillId="4" borderId="0" xfId="9" applyNumberFormat="1" applyFill="1" applyBorder="1" applyAlignment="1" applyProtection="1">
      <protection hidden="1"/>
    </xf>
    <xf numFmtId="3" fontId="15" fillId="4" borderId="0" xfId="9" applyNumberFormat="1" applyFill="1" applyAlignment="1" applyProtection="1">
      <protection hidden="1"/>
    </xf>
    <xf numFmtId="0" fontId="15" fillId="5" borderId="0" xfId="9" applyFill="1" applyAlignment="1" applyProtection="1">
      <protection hidden="1"/>
    </xf>
    <xf numFmtId="0" fontId="15" fillId="3" borderId="0" xfId="9" applyFill="1" applyAlignment="1" applyProtection="1">
      <protection hidden="1"/>
    </xf>
    <xf numFmtId="0" fontId="23" fillId="6" borderId="0" xfId="0" applyFont="1" applyFill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LEN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LEN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LEN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LENHVAK.xlsx" TargetMode="External"/><Relationship Id="rId1" Type="http://schemas.openxmlformats.org/officeDocument/2006/relationships/hyperlink" Target="VKWBTWBREYNELEN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LEN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6" t="s">
        <v>33</v>
      </c>
      <c r="B1" s="26"/>
      <c r="C1" s="26"/>
      <c r="D1" s="26"/>
      <c r="E1" s="26"/>
      <c r="F1" s="25"/>
      <c r="G1" s="25"/>
      <c r="H1" s="25"/>
      <c r="I1" s="25"/>
    </row>
    <row r="2" spans="1:9">
      <c r="A2" s="27"/>
      <c r="B2" s="25"/>
      <c r="C2" s="25"/>
      <c r="D2" s="25"/>
      <c r="E2" s="25"/>
      <c r="F2" s="25"/>
      <c r="G2" s="25"/>
      <c r="H2" s="25"/>
      <c r="I2" s="25"/>
    </row>
    <row r="3" spans="1:9">
      <c r="A3" s="25"/>
      <c r="B3" s="25"/>
      <c r="C3" s="25"/>
      <c r="D3" s="25"/>
      <c r="E3" s="25"/>
      <c r="F3" s="25"/>
      <c r="G3" s="25"/>
      <c r="H3" s="25"/>
      <c r="I3" s="25"/>
    </row>
    <row r="4" spans="1:9">
      <c r="A4" s="25" t="s">
        <v>34</v>
      </c>
      <c r="B4" s="25"/>
      <c r="C4" s="25"/>
      <c r="D4" s="25"/>
      <c r="E4" s="25" t="s">
        <v>35</v>
      </c>
      <c r="F4" s="25"/>
      <c r="G4" s="25"/>
      <c r="H4" s="25"/>
      <c r="I4" s="25"/>
    </row>
    <row r="5" spans="1:9">
      <c r="A5" s="25" t="s">
        <v>36</v>
      </c>
      <c r="B5" s="25"/>
      <c r="C5" s="25"/>
      <c r="D5" s="25"/>
      <c r="E5" s="25" t="s">
        <v>37</v>
      </c>
      <c r="F5" s="25"/>
      <c r="G5" s="25"/>
      <c r="H5" s="25"/>
      <c r="I5" s="25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8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[1]VKWBTWBREYNELENHV!B3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17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[1]VKWBTWBREYNELENHV!B11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18</v>
      </c>
      <c r="B16" s="6"/>
      <c r="C16" s="6"/>
      <c r="D16" s="7"/>
      <c r="E16" s="11">
        <f>[1]VKWBTWBREYNELENHV!B8+[1]VKWBTWBREYNELENHV!B5-[1]VKWBTWBREYNELENHV!B11</f>
        <v>0</v>
      </c>
      <c r="F16" s="6"/>
      <c r="G16" s="6"/>
      <c r="H16" s="6"/>
      <c r="I16" s="12"/>
    </row>
    <row r="17" spans="1:9">
      <c r="A17" s="9" t="s">
        <v>19</v>
      </c>
      <c r="B17" s="6"/>
      <c r="C17" s="6"/>
      <c r="D17" s="7"/>
      <c r="E17" s="12">
        <f>[1]VKWBTWBREYNELENHV!D21</f>
        <v>0</v>
      </c>
      <c r="F17" s="6"/>
      <c r="G17" s="7"/>
      <c r="H17" s="6"/>
      <c r="I17" s="6"/>
    </row>
    <row r="18" spans="1:9">
      <c r="A18" s="9" t="s">
        <v>29</v>
      </c>
      <c r="B18" s="6"/>
      <c r="C18" s="6"/>
      <c r="D18" s="7"/>
      <c r="E18" s="12">
        <f>IF([1]VKWBTWBREYNELENHV!D25&gt;0,[1]VKWBTWBREYNELENHV!D25,0)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SUM(E13:E19)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39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9</v>
      </c>
      <c r="B24" s="6"/>
      <c r="C24" s="6"/>
      <c r="D24" s="7"/>
      <c r="E24" s="11">
        <f>IF([1]VKWBTWBREYNELENHV!C39="verkoper",[1]VKWBTWBREYNELENHV!D39*121%,0)</f>
        <v>0</v>
      </c>
      <c r="F24" s="6"/>
      <c r="G24" s="7"/>
      <c r="H24" s="6"/>
      <c r="I24" s="6"/>
    </row>
    <row r="25" spans="1:9">
      <c r="A25" s="6" t="s">
        <v>10</v>
      </c>
      <c r="B25" s="6"/>
      <c r="C25" s="6"/>
      <c r="D25" s="7"/>
      <c r="E25" s="11">
        <f>IF([1]VKWBTWBREYNELENHV!C37="verkoper",[1]VKWBTWBREYNELENHV!D37*121%,0)</f>
        <v>0</v>
      </c>
      <c r="F25" s="6"/>
      <c r="G25" s="7"/>
      <c r="H25" s="6"/>
      <c r="I25" s="6"/>
    </row>
    <row r="26" spans="1:9">
      <c r="A26" s="6" t="s">
        <v>30</v>
      </c>
      <c r="B26" s="6"/>
      <c r="C26" s="6"/>
      <c r="D26" s="7"/>
      <c r="E26" s="15">
        <f>IF([1]VKWBTWBREYNELENHV!C40="verkoper",[1]VKWBTWBREYNELENHV!D40*121%,0)</f>
        <v>0</v>
      </c>
      <c r="F26" s="6"/>
      <c r="G26" s="7"/>
      <c r="H26" s="6"/>
      <c r="I26" s="6"/>
    </row>
    <row r="27" spans="1:9">
      <c r="A27" s="9" t="s">
        <v>11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12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13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14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15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27</v>
      </c>
      <c r="B34" s="6"/>
      <c r="C34" s="6"/>
      <c r="D34" s="7"/>
      <c r="E34" s="16">
        <f>IF([1]VKWBTWBREYNELENHV!C38="verkoper",[1]VKWBTWBREYNELENHV!D38,0)</f>
        <v>0</v>
      </c>
      <c r="F34" s="6"/>
      <c r="G34" s="7"/>
      <c r="H34" s="6"/>
      <c r="I34" s="6"/>
    </row>
    <row r="35" spans="1:9">
      <c r="A35" s="9" t="s">
        <v>28</v>
      </c>
      <c r="B35" s="6"/>
      <c r="C35" s="6"/>
      <c r="D35" s="7"/>
      <c r="E35" s="11">
        <f>IF([1]VKWBTWBREYNELENHV!D33&gt;0,[1]VKWBTWBREYNELENHV!D33,0)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20</v>
      </c>
      <c r="B41" s="6"/>
      <c r="C41" s="6"/>
      <c r="D41" s="6"/>
      <c r="E41" s="6"/>
      <c r="F41" s="6"/>
      <c r="G41" s="6"/>
      <c r="H41" s="6"/>
      <c r="I41" s="29">
        <f>SUM(E42:E43)</f>
        <v>0</v>
      </c>
    </row>
    <row r="42" spans="1:9">
      <c r="A42" s="30" t="s">
        <v>21</v>
      </c>
      <c r="B42" s="31"/>
      <c r="C42" s="31"/>
      <c r="D42" s="31"/>
      <c r="E42" s="32">
        <f>[1]VKWBTWBREYNELENHV!B6-[1]VKWBTWBREYNELENHV!B8</f>
        <v>0</v>
      </c>
      <c r="F42" s="32"/>
      <c r="G42" s="6"/>
      <c r="H42" s="6"/>
      <c r="I42" s="6"/>
    </row>
    <row r="43" spans="1:9">
      <c r="A43" s="30" t="s">
        <v>22</v>
      </c>
      <c r="B43" s="31"/>
      <c r="C43" s="31"/>
      <c r="D43" s="31"/>
      <c r="E43" s="32">
        <f>E42*21%</f>
        <v>0</v>
      </c>
      <c r="F43" s="32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37" t="s">
        <v>38</v>
      </c>
      <c r="B45" s="9"/>
      <c r="C45" s="6"/>
      <c r="D45" s="7"/>
      <c r="E45" s="6"/>
      <c r="F45" s="6"/>
      <c r="G45" s="6"/>
      <c r="H45" s="6"/>
      <c r="I45" s="6"/>
    </row>
    <row r="46" spans="1:9">
      <c r="A46" s="24" t="s">
        <v>31</v>
      </c>
      <c r="B46" s="25"/>
      <c r="C46" s="25"/>
      <c r="D46" s="24" t="s">
        <v>32</v>
      </c>
      <c r="E46" s="24"/>
      <c r="F46" s="24" t="s">
        <v>31</v>
      </c>
      <c r="G46" s="24"/>
      <c r="H46" s="6"/>
      <c r="I46" s="6"/>
    </row>
    <row r="47" spans="1:9">
      <c r="A47" s="24" t="s">
        <v>31</v>
      </c>
      <c r="B47" s="25"/>
      <c r="C47" s="25"/>
      <c r="D47" s="24" t="s">
        <v>32</v>
      </c>
      <c r="E47" s="24"/>
      <c r="F47" s="24" t="s">
        <v>31</v>
      </c>
      <c r="G47" s="24"/>
      <c r="H47" s="6"/>
      <c r="I47" s="6"/>
    </row>
    <row r="48" spans="1:9">
      <c r="A48" s="24" t="s">
        <v>31</v>
      </c>
      <c r="B48" s="25"/>
      <c r="C48" s="25"/>
      <c r="D48" s="24" t="s">
        <v>32</v>
      </c>
      <c r="E48" s="24"/>
      <c r="F48" s="24" t="s">
        <v>31</v>
      </c>
      <c r="G48" s="24"/>
      <c r="H48" s="6"/>
      <c r="I48" s="6"/>
    </row>
    <row r="50" spans="1:9">
      <c r="A50" s="19"/>
      <c r="B50" s="19"/>
      <c r="C50" s="19"/>
      <c r="D50" s="20"/>
      <c r="E50" s="19"/>
      <c r="F50" s="19"/>
      <c r="G50" s="19"/>
      <c r="H50" s="19"/>
      <c r="I50" s="21"/>
    </row>
    <row r="51" spans="1:9">
      <c r="A51" s="19"/>
      <c r="B51" s="19"/>
      <c r="C51" s="19"/>
      <c r="D51" s="22" t="s">
        <v>24</v>
      </c>
      <c r="E51" s="22" t="s">
        <v>26</v>
      </c>
      <c r="F51" s="19"/>
      <c r="G51" s="19"/>
      <c r="H51" s="19"/>
      <c r="I51" s="19"/>
    </row>
    <row r="52" spans="1:9">
      <c r="A52" s="19"/>
      <c r="B52" s="19"/>
      <c r="C52" s="19"/>
      <c r="D52" s="33"/>
      <c r="E52" s="23"/>
      <c r="F52" s="19"/>
      <c r="G52" s="19"/>
      <c r="H52" s="19"/>
      <c r="I52" s="21"/>
    </row>
    <row r="53" spans="1:9">
      <c r="D53" s="34" t="s">
        <v>23</v>
      </c>
      <c r="E53" s="22" t="s">
        <v>25</v>
      </c>
    </row>
    <row r="55" spans="1:9">
      <c r="D55" s="35" t="s">
        <v>16</v>
      </c>
    </row>
    <row r="57" spans="1:9">
      <c r="D57" s="17"/>
      <c r="F57" s="36"/>
    </row>
    <row r="59" spans="1:9">
      <c r="D59" s="17"/>
    </row>
  </sheetData>
  <sheetProtection algorithmName="SHA-512" hashValue="nnJnZX8SfUa/h6mLkSPQGScKAcFmsnHVqgZ/1YoLdS8kojo0FcYtrQ4DKAmZ8sNxdFGU7qfefFzOwaGOZSSl2g==" saltValue="bFZ2ljMBrz1FXLGI+JqRSQ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VKWBTWBREYNELENHVAV</vt:lpstr>
      <vt:lpstr>VKWBTWBREYNELENHVAV!Afdrukbereik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2014-11-15T20:25:56Z</dcterms:modified>
</cp:coreProperties>
</file>