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HV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VKWHVAV!$A$1:$I$47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1" i="1"/>
  <c r="E27" i="1"/>
  <c r="I40" i="1" s="1"/>
  <c r="E28" i="1"/>
  <c r="E29" i="1"/>
  <c r="E30" i="1"/>
  <c r="E34" i="1"/>
  <c r="E37" i="1"/>
  <c r="E38" i="1"/>
  <c r="E20" i="1"/>
  <c r="I23" i="1" l="1"/>
  <c r="A42" i="1" s="1"/>
  <c r="I42" i="1" l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<sst xmlns="http://schemas.openxmlformats.org/spreadsheetml/2006/main" count="45" uniqueCount="37">
  <si>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</si>
  <si>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</si>
  <si>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</si>
  <si>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</si>
  <si>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</si>
  <si>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</si>
  <si>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</si>
  <si>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</si>
  <si>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</si>
  <si>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</si>
  <si>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</si>
  <si>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</si>
  <si>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</si>
  <si>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</si>
  <si>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</si>
  <si>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</si>
  <si>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</si>
  <si>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</si>
  <si>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</si>
  <si>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</si>
  <si>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Afrekening koper</t>
  </si>
  <si>
    <t>Décompte acquéreur</t>
  </si>
  <si>
    <t>Décompte vendeur</t>
  </si>
  <si>
    <t>Berekeningsblad</t>
  </si>
  <si>
    <t>Andere (incl. 21 % BTW)</t>
  </si>
  <si>
    <t>Aandeel koper onroerende voorheffing</t>
  </si>
  <si>
    <t>Aandeel basisakte of verkavelingsakte</t>
  </si>
  <si>
    <t>Kosten bodemattesten (incl. 21%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</si>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</sst>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9" fillId="0" borderId="0"/>
    <xf numFmtId="0" fontId="20" fillId="0" borderId="0"/>
    <xf numFmtId="0" fontId="1" fillId="0" borderId="0"/>
    <xf numFmtId="0" fontId="14" fillId="0" borderId="0"/>
    <xf numFmtId="0" fontId="20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39">
    <xf numFmtId="0" fontId="0" fillId="0" borderId="0" xfId="0"/>
    <xf numFmtId="0" fontId="3" fillId="2" borderId="0" xfId="12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5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3" fontId="16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4" fillId="3" borderId="0" xfId="0" applyFont="1" applyFill="1" applyProtection="1">
      <protection hidden="1"/>
    </xf>
    <xf numFmtId="3" fontId="14" fillId="3" borderId="0" xfId="0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165" fontId="3" fillId="4" borderId="0" xfId="12" applyNumberFormat="1" applyFont="1" applyFill="1" applyBorder="1" applyProtection="1">
      <protection hidden="1"/>
    </xf>
    <xf numFmtId="0" fontId="3" fillId="4" borderId="0" xfId="12" applyFont="1" applyFill="1" applyBorder="1" applyProtection="1">
      <protection hidden="1"/>
    </xf>
    <xf numFmtId="0" fontId="9" fillId="2" borderId="0" xfId="13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HV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HV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HV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HV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HVDV.xlsx" TargetMode="External"/><Relationship Id="rId4" Type="http://schemas.openxmlformats.org/officeDocument/2006/relationships/hyperlink" Target="VKW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11" sqref="B11"/>
    </sheetView>
  </sheetViews>
  <sheetFormatPr defaultRowHeight="14.25"/>
  <cols>
    <col min="1" max="1" width="11.28515625" style="16" customWidth="1"/>
    <col min="2" max="2" width="9.5703125" style="16" customWidth="1"/>
    <col min="3" max="3" width="7.140625" style="16" customWidth="1"/>
    <col min="4" max="4" width="19.85546875" style="17" customWidth="1"/>
    <col min="5" max="5" width="18.140625" style="16" customWidth="1"/>
    <col min="6" max="6" width="1.28515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30" t="s">
        <v>30</v>
      </c>
      <c r="B1" s="30"/>
      <c r="C1" s="30"/>
      <c r="D1" s="30"/>
      <c r="E1" s="30"/>
      <c r="F1" s="29"/>
      <c r="G1" s="29"/>
      <c r="H1" s="29"/>
      <c r="I1" s="29"/>
    </row>
    <row r="2" spans="1:9">
      <c r="A2" s="31"/>
      <c r="B2" s="29"/>
      <c r="C2" s="29"/>
      <c r="D2" s="29"/>
      <c r="E2" s="29"/>
      <c r="F2" s="29"/>
      <c r="G2" s="29"/>
      <c r="H2" s="29"/>
      <c r="I2" s="29"/>
    </row>
    <row r="3" spans="1:9">
      <c r="A3" s="29"/>
      <c r="B3" s="29"/>
      <c r="C3" s="29"/>
      <c r="D3" s="29"/>
      <c r="E3" s="29"/>
      <c r="F3" s="29"/>
      <c r="G3" s="29"/>
      <c r="H3" s="29"/>
      <c r="I3" s="29"/>
    </row>
    <row r="4" spans="1:9">
      <c r="A4" s="29" t="s">
        <v>31</v>
      </c>
      <c r="B4" s="29"/>
      <c r="C4" s="29"/>
      <c r="D4" s="29"/>
      <c r="E4" s="29" t="s">
        <v>32</v>
      </c>
      <c r="F4" s="29"/>
      <c r="G4" s="29"/>
      <c r="H4" s="29"/>
      <c r="I4" s="29"/>
    </row>
    <row r="5" spans="1:9">
      <c r="A5" s="29" t="s">
        <v>33</v>
      </c>
      <c r="B5" s="29"/>
      <c r="C5" s="29"/>
      <c r="D5" s="29"/>
      <c r="E5" s="29" t="s">
        <v>34</v>
      </c>
      <c r="F5" s="29"/>
      <c r="G5" s="29"/>
      <c r="H5" s="29"/>
      <c r="I5" s="29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2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6" t="s">
        <v>1</v>
      </c>
      <c r="B10" s="37"/>
      <c r="C10" s="37"/>
      <c r="D10" s="37"/>
      <c r="E10" s="37"/>
      <c r="F10" s="37"/>
      <c r="G10" s="37"/>
      <c r="H10" s="37"/>
      <c r="I10" s="38"/>
    </row>
    <row r="11" spans="1:9">
      <c r="A11" s="5" t="s">
        <v>2</v>
      </c>
      <c r="B11" s="5">
        <f>[1]VKWHV!B3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6</v>
      </c>
      <c r="B17" s="6"/>
      <c r="C17" s="6"/>
      <c r="D17" s="7">
        <f>[1]VKWHV!B8</f>
        <v>0</v>
      </c>
      <c r="E17" s="7"/>
      <c r="F17" s="6"/>
      <c r="G17" s="6"/>
      <c r="H17" s="6"/>
      <c r="I17" s="12"/>
    </row>
    <row r="18" spans="1:9">
      <c r="A18" s="6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8</v>
      </c>
      <c r="B19" s="6"/>
      <c r="C19" s="6"/>
      <c r="D19" s="7"/>
      <c r="E19" s="11">
        <f>[1]VKWHV!B5-[1]VKWHV!B8</f>
        <v>0</v>
      </c>
      <c r="F19" s="6"/>
      <c r="G19" s="6"/>
      <c r="H19" s="6"/>
      <c r="I19" s="12"/>
    </row>
    <row r="20" spans="1:9">
      <c r="A20" s="9" t="s">
        <v>25</v>
      </c>
      <c r="B20" s="6"/>
      <c r="C20" s="6"/>
      <c r="D20" s="7"/>
      <c r="E20" s="12">
        <f>[2]VKWHVAK!I17</f>
        <v>0</v>
      </c>
      <c r="F20" s="6"/>
      <c r="G20" s="7"/>
      <c r="H20" s="6"/>
      <c r="I20" s="6"/>
    </row>
    <row r="21" spans="1:9">
      <c r="A21" s="9" t="s">
        <v>26</v>
      </c>
      <c r="B21" s="6"/>
      <c r="C21" s="6"/>
      <c r="D21" s="7"/>
      <c r="E21" s="12">
        <f>IF([1]VKWHV!D21&gt;0,[1]VKWHV!D21,0)</f>
        <v>0</v>
      </c>
      <c r="F21" s="6"/>
      <c r="G21" s="7"/>
      <c r="H21" s="6"/>
      <c r="I21" s="6"/>
    </row>
    <row r="22" spans="1:9">
      <c r="A22" s="9"/>
      <c r="B22" s="6"/>
      <c r="C22" s="6"/>
      <c r="D22" s="7"/>
      <c r="E22" s="12"/>
      <c r="F22" s="6"/>
      <c r="G22" s="7"/>
      <c r="H22" s="6"/>
      <c r="I22" s="6"/>
    </row>
    <row r="23" spans="1:9">
      <c r="A23" s="9" t="s">
        <v>9</v>
      </c>
      <c r="B23" s="6"/>
      <c r="C23" s="6"/>
      <c r="D23" s="7"/>
      <c r="E23" s="12"/>
      <c r="F23" s="6"/>
      <c r="G23" s="7"/>
      <c r="H23" s="6"/>
      <c r="I23" s="11">
        <f>SUM(E16:E22)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9" t="s">
        <v>10</v>
      </c>
      <c r="B25" s="6"/>
      <c r="C25" s="6"/>
      <c r="D25" s="7"/>
      <c r="E25" s="7"/>
      <c r="F25" s="6"/>
      <c r="G25" s="7"/>
      <c r="H25" s="6"/>
      <c r="I25" s="1"/>
    </row>
    <row r="26" spans="1:9">
      <c r="A26" s="14" t="s">
        <v>36</v>
      </c>
      <c r="B26" s="6"/>
      <c r="C26" s="6"/>
      <c r="D26" s="7"/>
      <c r="E26" s="7"/>
      <c r="F26" s="6"/>
      <c r="G26" s="7"/>
      <c r="H26" s="6"/>
      <c r="I26" s="6"/>
    </row>
    <row r="27" spans="1:9">
      <c r="A27" s="6" t="s">
        <v>11</v>
      </c>
      <c r="B27" s="6"/>
      <c r="C27" s="6"/>
      <c r="D27" s="7"/>
      <c r="E27" s="11">
        <f>[1]VKWHV!D33*121%</f>
        <v>0</v>
      </c>
      <c r="F27" s="6"/>
      <c r="G27" s="7"/>
      <c r="H27" s="6"/>
      <c r="I27" s="6"/>
    </row>
    <row r="28" spans="1:9">
      <c r="A28" s="26" t="s">
        <v>27</v>
      </c>
      <c r="B28" s="6"/>
      <c r="C28" s="6"/>
      <c r="D28" s="7"/>
      <c r="E28" s="11">
        <f>[1]VKWHV!D35*121%</f>
        <v>0</v>
      </c>
      <c r="F28" s="6"/>
      <c r="G28" s="7"/>
      <c r="H28" s="6"/>
      <c r="I28" s="6"/>
    </row>
    <row r="29" spans="1:9">
      <c r="A29" s="6" t="s">
        <v>24</v>
      </c>
      <c r="B29" s="6"/>
      <c r="C29" s="6"/>
      <c r="D29" s="7"/>
      <c r="E29" s="11">
        <f>[1]VKWHV!D36*121%</f>
        <v>0</v>
      </c>
      <c r="F29" s="6"/>
      <c r="G29" s="7"/>
      <c r="H29" s="6"/>
      <c r="I29" s="6"/>
    </row>
    <row r="30" spans="1:9">
      <c r="A30" s="9" t="s">
        <v>12</v>
      </c>
      <c r="B30" s="6"/>
      <c r="C30" s="6"/>
      <c r="D30" s="7"/>
      <c r="E30" s="11">
        <f>D31+D32</f>
        <v>0</v>
      </c>
      <c r="F30" s="6"/>
      <c r="G30" s="7"/>
      <c r="H30" s="6"/>
      <c r="I30" s="6"/>
    </row>
    <row r="31" spans="1:9">
      <c r="A31" s="6" t="s">
        <v>13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6" t="s">
        <v>14</v>
      </c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10" t="s">
        <v>15</v>
      </c>
      <c r="B33" s="6"/>
      <c r="C33" s="6"/>
      <c r="D33" s="7"/>
      <c r="E33" s="11">
        <v>0</v>
      </c>
      <c r="F33" s="6"/>
      <c r="G33" s="6"/>
      <c r="H33" s="6"/>
      <c r="I33" s="12"/>
    </row>
    <row r="34" spans="1:9">
      <c r="A34" s="9" t="s">
        <v>16</v>
      </c>
      <c r="B34" s="6"/>
      <c r="C34" s="6"/>
      <c r="D34" s="7"/>
      <c r="E34" s="11">
        <f>SUM(D35:D36)</f>
        <v>0</v>
      </c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/>
      <c r="B36" s="6"/>
      <c r="C36" s="6"/>
      <c r="D36" s="7">
        <v>0</v>
      </c>
      <c r="E36" s="7"/>
      <c r="F36" s="6"/>
      <c r="G36" s="7"/>
      <c r="H36" s="6"/>
      <c r="I36" s="6"/>
    </row>
    <row r="37" spans="1:9">
      <c r="A37" s="9" t="s">
        <v>17</v>
      </c>
      <c r="B37" s="6"/>
      <c r="C37" s="6"/>
      <c r="D37" s="7"/>
      <c r="E37" s="27">
        <f>[1]VKWHV!D34</f>
        <v>0</v>
      </c>
      <c r="F37" s="6"/>
      <c r="G37" s="7"/>
      <c r="H37" s="6"/>
      <c r="I37" s="6"/>
    </row>
    <row r="38" spans="1:9">
      <c r="A38" s="9" t="s">
        <v>18</v>
      </c>
      <c r="B38" s="6"/>
      <c r="C38" s="6"/>
      <c r="D38" s="7"/>
      <c r="E38" s="27">
        <f>[1]VKWHV!D29</f>
        <v>0</v>
      </c>
      <c r="F38" s="6"/>
      <c r="G38" s="7"/>
      <c r="H38" s="6"/>
      <c r="I38" s="6"/>
    </row>
    <row r="39" spans="1:9">
      <c r="A39" s="9"/>
      <c r="B39" s="6"/>
      <c r="C39" s="6"/>
      <c r="D39" s="7"/>
      <c r="E39" s="11"/>
      <c r="F39" s="6"/>
      <c r="G39" s="7"/>
      <c r="H39" s="6"/>
      <c r="I39" s="6"/>
    </row>
    <row r="40" spans="1:9">
      <c r="A40" s="9" t="s">
        <v>9</v>
      </c>
      <c r="B40" s="6"/>
      <c r="C40" s="6"/>
      <c r="D40" s="7"/>
      <c r="E40" s="11"/>
      <c r="F40" s="6"/>
      <c r="G40" s="7"/>
      <c r="H40" s="6"/>
      <c r="I40" s="11">
        <f>SUM(E27:E38)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10" t="str">
        <f>IF((I23-I40)&gt;=0,"TOTAAL IN UW VOORDEEL","TOTAAL DOOR U OP TE LEGGEN")</f>
        <v>TOTAAL IN UW VOORDEEL</v>
      </c>
      <c r="B42" s="6"/>
      <c r="C42" s="6"/>
      <c r="D42" s="7"/>
      <c r="E42" s="7"/>
      <c r="F42" s="6"/>
      <c r="G42" s="6"/>
      <c r="H42" s="6"/>
      <c r="I42" s="12">
        <f>ABS(I23-I40)</f>
        <v>0</v>
      </c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5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28" t="s">
        <v>28</v>
      </c>
      <c r="B45" s="29"/>
      <c r="C45" s="29"/>
      <c r="D45" s="28" t="s">
        <v>29</v>
      </c>
      <c r="E45" s="28"/>
      <c r="F45" s="28" t="s">
        <v>28</v>
      </c>
      <c r="G45" s="28"/>
      <c r="H45" s="6"/>
      <c r="I45" s="6"/>
    </row>
    <row r="46" spans="1:9">
      <c r="A46" s="28" t="s">
        <v>28</v>
      </c>
      <c r="B46" s="29"/>
      <c r="C46" s="29"/>
      <c r="D46" s="28" t="s">
        <v>29</v>
      </c>
      <c r="E46" s="28"/>
      <c r="F46" s="28" t="s">
        <v>28</v>
      </c>
      <c r="G46" s="28"/>
      <c r="H46" s="6"/>
      <c r="I46" s="6"/>
    </row>
    <row r="47" spans="1:9">
      <c r="A47" s="28" t="s">
        <v>28</v>
      </c>
      <c r="B47" s="29"/>
      <c r="C47" s="29"/>
      <c r="D47" s="28" t="s">
        <v>29</v>
      </c>
      <c r="E47" s="28"/>
      <c r="F47" s="28" t="s">
        <v>28</v>
      </c>
      <c r="G47" s="28"/>
      <c r="H47" s="6"/>
      <c r="I47" s="6"/>
    </row>
    <row r="49" spans="1:9">
      <c r="A49" s="18"/>
      <c r="B49" s="18"/>
      <c r="C49" s="18"/>
      <c r="D49" s="23" t="s">
        <v>20</v>
      </c>
      <c r="E49" s="23" t="s">
        <v>21</v>
      </c>
      <c r="F49" s="18"/>
      <c r="G49" s="18"/>
      <c r="H49" s="18"/>
    </row>
    <row r="50" spans="1:9">
      <c r="A50" s="18"/>
      <c r="B50" s="18"/>
      <c r="C50" s="18"/>
      <c r="D50" s="24"/>
      <c r="E50" s="25"/>
      <c r="F50" s="18"/>
      <c r="G50" s="18"/>
      <c r="H50" s="18"/>
    </row>
    <row r="51" spans="1:9">
      <c r="A51" s="18"/>
      <c r="B51" s="18"/>
      <c r="C51" s="18"/>
      <c r="D51" s="23" t="s">
        <v>22</v>
      </c>
      <c r="E51" s="33" t="s">
        <v>23</v>
      </c>
      <c r="F51" s="18"/>
      <c r="G51" s="18"/>
      <c r="H51" s="18"/>
    </row>
    <row r="53" spans="1:9">
      <c r="D53" s="34" t="s">
        <v>19</v>
      </c>
      <c r="H53" s="35"/>
      <c r="I53" s="19"/>
    </row>
    <row r="54" spans="1:9">
      <c r="D54" s="16"/>
    </row>
    <row r="55" spans="1:9">
      <c r="E55" s="19"/>
      <c r="H55" s="35"/>
    </row>
    <row r="56" spans="1:9" ht="15">
      <c r="D56" s="20"/>
      <c r="E56" s="21"/>
    </row>
    <row r="57" spans="1:9">
      <c r="I57" s="35"/>
    </row>
    <row r="58" spans="1:9">
      <c r="D58" s="22"/>
      <c r="E58" s="22"/>
    </row>
    <row r="59" spans="1:9">
      <c r="D59" s="19"/>
      <c r="E59" s="22"/>
    </row>
  </sheetData>
  <sheetProtection algorithmName="SHA-512" hashValue="N+eImxlnh0AFjmmZsimWUeczSn534FvktMGTS5DxkA2K46hiutwuG2nca2o7sSiommhQ0CGs9Lw3vjxUAlSUKQ==" saltValue="hxwyItg5Q1H6b23g++a4uQ==" spinCount="100000" sheet="1" objects="1" scenarios="1"/>
  <mergeCells count="1">
    <mergeCell ref="A10:I10"/>
  </mergeCells>
  <phoneticPr fontId="0" type="noConversion"/>
  <hyperlinks>
    <hyperlink ref="D53" r:id="rId1"/>
    <hyperlink ref="E51" r:id="rId2"/>
    <hyperlink ref="D49" r:id="rId3"/>
    <hyperlink ref="E49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VKWHVAV</vt:lpstr>
      <vt:lpstr>VKWHVAV!Afdrukbereik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2014-11-15T20:00:41Z</cp:lastPrinted>
  <dcterms:created xsi:type="dcterms:W3CDTF">2012-08-13T20:07:24Z</dcterms:created>
  <dcterms:modified xsi:type="dcterms:W3CDTF">2014-11-15T20:01:20Z</dcterms:modified>
</cp:coreProperties>
</file>