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50" windowWidth="14355" windowHeight="7995"/>
  </bookViews>
  <sheets>
    <sheet name="VBIBP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VBIBPHDAC!$A$1:$I$59</definedName>
    <definedName name="Datum">#REF!</definedName>
    <definedName name="gemeentelijke_info">#REF!</definedName>
    <definedName name="Kantoor_van_Notaris_J._SIMONART_te_Leuven">#REF!</definedName>
    <definedName name="KOSTENFICHE">#REF!</definedName>
    <definedName name="Last_Row" localSheetId="0">IF(VBIBPHDAC!Values_Entered,Header_Row+VBIBPHDAC!Number_of_Payments,Header_Row)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OFFSET(Full_Print,0,0,VBIBPHDAC!Last_Row)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45621"/>
</workbook>
</file>

<file path=xl/calcChain.xml><?xml version="1.0" encoding="utf-8"?>
<calcChain xmlns="http://schemas.openxmlformats.org/spreadsheetml/2006/main">
  <c r="B11" i="1" l="1"/>
  <c r="B13" i="1"/>
  <c r="I17" i="1"/>
  <c r="I18" i="1"/>
  <c r="E23" i="1"/>
  <c r="E24" i="1"/>
  <c r="E25" i="1"/>
  <c r="E26" i="1"/>
  <c r="E27" i="1"/>
  <c r="E29" i="1"/>
  <c r="E30" i="1"/>
  <c r="A31" i="1"/>
  <c r="E31" i="1"/>
  <c r="A32" i="1"/>
  <c r="E32" i="1"/>
  <c r="E68" i="1" s="1"/>
  <c r="A33" i="1"/>
  <c r="E33" i="1"/>
  <c r="E69" i="1" s="1"/>
  <c r="A34" i="1"/>
  <c r="E34" i="1"/>
  <c r="E70" i="1" s="1"/>
  <c r="A35" i="1"/>
  <c r="E35" i="1"/>
  <c r="E71" i="1" s="1"/>
  <c r="E41" i="1"/>
  <c r="E42" i="1"/>
  <c r="E43" i="1"/>
  <c r="E44" i="1"/>
  <c r="E45" i="1"/>
  <c r="C47" i="1" l="1"/>
  <c r="H47" i="1" s="1"/>
  <c r="C37" i="1"/>
  <c r="H37" i="1" s="1"/>
  <c r="H46" i="1"/>
  <c r="I48" i="1" s="1"/>
  <c r="H36" i="1"/>
  <c r="I38" i="1" s="1"/>
  <c r="I50" i="1" s="1"/>
  <c r="A52" i="1" s="1"/>
</calcChain>
</file>

<file path=xl/sharedStrings.xml><?xml version="1.0" encoding="utf-8"?>
<sst xmlns="http://schemas.openxmlformats.org/spreadsheetml/2006/main" count="50" uniqueCount="40">
  <si>
    <t>DECOMPTE PROVISOIRE</t>
  </si>
  <si>
    <t>Ceci n'est pas une facture</t>
  </si>
  <si>
    <t xml:space="preserve">Dossier </t>
  </si>
  <si>
    <t>Client</t>
  </si>
  <si>
    <t>Achat</t>
  </si>
  <si>
    <t>Réduction par l'abattement ordinaire</t>
  </si>
  <si>
    <t>Réduction supplémentaire (dév. renforcé)</t>
  </si>
  <si>
    <t>décompte vendeur</t>
  </si>
  <si>
    <t>page de calcul</t>
  </si>
  <si>
    <t>Livret</t>
  </si>
  <si>
    <t>afrekening verkoper</t>
  </si>
  <si>
    <t>afrekening koper</t>
  </si>
  <si>
    <t>1) Prix de vente</t>
  </si>
  <si>
    <t xml:space="preserve">    Moins la garantie (l'acompte)</t>
  </si>
  <si>
    <t>2) Quote-part dans le précompte immobilier</t>
  </si>
  <si>
    <t>3) Frais et honoraires de l'acte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</si>
  <si>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</si>
  <si>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</si>
  <si>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</si>
  <si>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</si>
  <si>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</si>
  <si>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</si>
  <si>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 frais et honoraires acte d'achat</t>
  </si>
  <si>
    <t xml:space="preserve">    TVA 21% sur °</t>
  </si>
  <si>
    <t>4) Frais et honoraires de l'acte de prêt hypothécaire</t>
  </si>
  <si>
    <t xml:space="preserve">    Droits d'enregistrement</t>
  </si>
  <si>
    <t xml:space="preserve">    Provision frais d'hypothèque</t>
  </si>
  <si>
    <t xml:space="preserve">    Honoraire notaire°</t>
  </si>
  <si>
    <t xml:space="preserve">    Sous-total</t>
  </si>
  <si>
    <t xml:space="preserve">    Total frais et honoraires acte de prêt hypothécaire</t>
  </si>
  <si>
    <t>TOTAL GLOBAL:</t>
  </si>
  <si>
    <t xml:space="preserve">    Total frais et honoraires acte d'achat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</si>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</sst>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0"/>
      <name val="Arial"/>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Arial"/>
      <family val="2"/>
    </font>
    <font>
      <b/>
      <sz val="10"/>
      <name val="Arial"/>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19" fillId="0" borderId="0">
      <protection locked="0"/>
    </xf>
    <xf numFmtId="167" fontId="13" fillId="0" borderId="0" applyFont="0" applyFill="0" applyBorder="0" applyAlignment="0" applyProtection="0"/>
    <xf numFmtId="168" fontId="19" fillId="0" borderId="0">
      <protection locked="0"/>
    </xf>
    <xf numFmtId="169" fontId="13" fillId="0" borderId="0" applyFont="0" applyFill="0" applyBorder="0" applyAlignment="0" applyProtection="0"/>
    <xf numFmtId="170" fontId="19" fillId="0" borderId="0">
      <protection locked="0"/>
    </xf>
    <xf numFmtId="171" fontId="19" fillId="0" borderId="0">
      <protection locked="0"/>
    </xf>
    <xf numFmtId="172" fontId="20" fillId="0" borderId="0">
      <protection locked="0"/>
    </xf>
    <xf numFmtId="172" fontId="20" fillId="0" borderId="0">
      <protection locked="0"/>
    </xf>
    <xf numFmtId="0" fontId="18" fillId="0" borderId="0" applyNumberFormat="0" applyFill="0" applyBorder="0" applyAlignment="0" applyProtection="0">
      <alignment vertical="top"/>
      <protection locked="0"/>
    </xf>
    <xf numFmtId="173" fontId="19" fillId="0" borderId="0">
      <protection locked="0"/>
    </xf>
    <xf numFmtId="0" fontId="2" fillId="0" borderId="0"/>
    <xf numFmtId="0" fontId="21" fillId="0" borderId="0"/>
    <xf numFmtId="0" fontId="2" fillId="0" borderId="0"/>
    <xf numFmtId="0" fontId="1" fillId="0" borderId="0"/>
    <xf numFmtId="0" fontId="1" fillId="0" borderId="0"/>
    <xf numFmtId="0" fontId="2" fillId="0" borderId="0"/>
    <xf numFmtId="0" fontId="13" fillId="0" borderId="0"/>
    <xf numFmtId="0" fontId="21" fillId="0" borderId="0"/>
    <xf numFmtId="0" fontId="2" fillId="0" borderId="0"/>
    <xf numFmtId="0" fontId="1" fillId="0" borderId="0"/>
    <xf numFmtId="172" fontId="19" fillId="0" borderId="1">
      <protection locked="0"/>
    </xf>
    <xf numFmtId="0" fontId="22" fillId="0" borderId="6" applyNumberFormat="0" applyFill="0" applyAlignment="0" applyProtection="0"/>
  </cellStyleXfs>
  <cellXfs count="48">
    <xf numFmtId="0" fontId="0" fillId="0" borderId="0" xfId="0"/>
    <xf numFmtId="165" fontId="10" fillId="2" borderId="0" xfId="16" applyNumberFormat="1" applyFont="1" applyFill="1" applyProtection="1">
      <protection hidden="1"/>
    </xf>
    <xf numFmtId="0" fontId="10" fillId="2" borderId="0" xfId="16" applyFont="1" applyFill="1" applyProtection="1">
      <protection hidden="1"/>
    </xf>
    <xf numFmtId="0" fontId="13" fillId="2" borderId="0" xfId="0" applyFont="1" applyFill="1" applyBorder="1" applyAlignment="1" applyProtection="1">
      <alignment horizontal="left"/>
      <protection hidden="1"/>
    </xf>
    <xf numFmtId="0" fontId="14" fillId="2" borderId="0" xfId="0" applyFont="1" applyFill="1" applyBorder="1" applyAlignment="1" applyProtection="1">
      <alignment horizontal="left"/>
      <protection hidden="1"/>
    </xf>
    <xf numFmtId="165" fontId="11" fillId="2" borderId="0" xfId="16" applyNumberFormat="1"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2" xfId="14" applyFont="1" applyFill="1" applyBorder="1" applyProtection="1">
      <protection hidden="1"/>
    </xf>
    <xf numFmtId="0" fontId="6" fillId="2" borderId="2" xfId="15" applyFont="1" applyFill="1" applyBorder="1" applyProtection="1">
      <protection hidden="1"/>
    </xf>
    <xf numFmtId="0" fontId="0" fillId="3" borderId="0" xfId="0" applyFill="1" applyProtection="1">
      <protection hidden="1"/>
    </xf>
    <xf numFmtId="0" fontId="0" fillId="2" borderId="0" xfId="0" applyFill="1" applyProtection="1">
      <protection hidden="1"/>
    </xf>
    <xf numFmtId="0" fontId="7" fillId="2" borderId="0" xfId="13" applyFont="1" applyFill="1" applyProtection="1">
      <protection hidden="1"/>
    </xf>
    <xf numFmtId="0" fontId="4" fillId="2" borderId="0" xfId="13" applyFont="1" applyFill="1" applyProtection="1">
      <protection hidden="1"/>
    </xf>
    <xf numFmtId="165" fontId="8" fillId="2" borderId="0" xfId="13" applyNumberFormat="1" applyFont="1" applyFill="1" applyProtection="1">
      <protection hidden="1"/>
    </xf>
    <xf numFmtId="165" fontId="4" fillId="2" borderId="0" xfId="13" applyNumberFormat="1" applyFont="1" applyFill="1" applyProtection="1">
      <protection hidden="1"/>
    </xf>
    <xf numFmtId="0" fontId="9" fillId="2" borderId="0" xfId="16" applyFont="1" applyFill="1" applyProtection="1">
      <protection hidden="1"/>
    </xf>
    <xf numFmtId="0" fontId="11" fillId="2" borderId="0" xfId="13" applyFont="1" applyFill="1" applyProtection="1">
      <protection hidden="1"/>
    </xf>
    <xf numFmtId="165" fontId="12" fillId="2" borderId="0" xfId="16" applyNumberFormat="1"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0" fontId="4" fillId="2" borderId="0" xfId="16" applyFont="1" applyFill="1" applyProtection="1">
      <protection hidden="1"/>
    </xf>
    <xf numFmtId="0" fontId="11" fillId="2" borderId="0" xfId="16" applyFont="1" applyFill="1" applyProtection="1">
      <protection hidden="1"/>
    </xf>
    <xf numFmtId="164" fontId="10" fillId="2" borderId="0" xfId="16" applyNumberFormat="1" applyFont="1" applyFill="1" applyProtection="1">
      <protection hidden="1"/>
    </xf>
    <xf numFmtId="165" fontId="11" fillId="2" borderId="0" xfId="16" applyNumberFormat="1" applyFont="1" applyFill="1" applyProtection="1">
      <protection hidden="1"/>
    </xf>
    <xf numFmtId="165" fontId="14" fillId="2" borderId="0" xfId="0" applyNumberFormat="1" applyFont="1" applyFill="1" applyProtection="1">
      <protection hidden="1"/>
    </xf>
    <xf numFmtId="0" fontId="12" fillId="2" borderId="0" xfId="11" applyFont="1" applyFill="1" applyProtection="1">
      <protection hidden="1"/>
    </xf>
    <xf numFmtId="0" fontId="10" fillId="2" borderId="0" xfId="12" applyFont="1" applyFill="1" applyProtection="1">
      <protection hidden="1"/>
    </xf>
    <xf numFmtId="0" fontId="12" fillId="2" borderId="0" xfId="12" applyFont="1" applyFill="1" applyProtection="1">
      <protection hidden="1"/>
    </xf>
    <xf numFmtId="0" fontId="11" fillId="2" borderId="0" xfId="12" applyFont="1" applyFill="1" applyProtection="1">
      <protection hidden="1"/>
    </xf>
    <xf numFmtId="0" fontId="12" fillId="2" borderId="0" xfId="12" applyFont="1" applyFill="1" applyBorder="1" applyProtection="1">
      <protection hidden="1"/>
    </xf>
    <xf numFmtId="0" fontId="12" fillId="2" borderId="0" xfId="16" applyFont="1" applyFill="1" applyProtection="1">
      <protection hidden="1"/>
    </xf>
    <xf numFmtId="0" fontId="16" fillId="2" borderId="0" xfId="19" applyFont="1" applyFill="1" applyProtection="1">
      <protection hidden="1"/>
    </xf>
    <xf numFmtId="0" fontId="17" fillId="2" borderId="0" xfId="16" applyFont="1" applyFill="1" applyProtection="1">
      <protection hidden="1"/>
    </xf>
    <xf numFmtId="0" fontId="4" fillId="3" borderId="0" xfId="16" applyFont="1" applyFill="1" applyProtection="1">
      <protection hidden="1"/>
    </xf>
    <xf numFmtId="0" fontId="4" fillId="4" borderId="0" xfId="16" applyFont="1" applyFill="1" applyProtection="1">
      <protection hidden="1"/>
    </xf>
    <xf numFmtId="0" fontId="0" fillId="4" borderId="0" xfId="0" applyFill="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5" fillId="2" borderId="0" xfId="19" applyFont="1" applyFill="1" applyAlignment="1" applyProtection="1">
      <alignment horizontal="center" vertical="center" wrapText="1"/>
      <protection hidden="1"/>
    </xf>
    <xf numFmtId="0" fontId="18" fillId="4" borderId="0" xfId="9" applyFill="1" applyAlignment="1" applyProtection="1">
      <protection hidden="1"/>
    </xf>
    <xf numFmtId="3" fontId="18" fillId="4" borderId="0" xfId="9" applyNumberFormat="1"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466725</xdr:colOff>
      <xdr:row>1</xdr:row>
      <xdr:rowOff>85725</xdr:rowOff>
    </xdr:from>
    <xdr:to>
      <xdr:col>8</xdr:col>
      <xdr:colOff>504825</xdr:colOff>
      <xdr:row>4</xdr:row>
      <xdr:rowOff>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42862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PH"/>
    </sheetNames>
    <sheetDataSet>
      <sheetData sheetId="0">
        <row r="5">
          <cell r="B5">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vendeur</v>
          </cell>
          <cell r="D34">
            <v>0</v>
          </cell>
        </row>
        <row r="35">
          <cell r="C35" t="str">
            <v>acquéreur</v>
          </cell>
          <cell r="D35">
            <v>0</v>
          </cell>
        </row>
        <row r="36">
          <cell r="C36" t="str">
            <v>acquéreur</v>
          </cell>
          <cell r="D36">
            <v>0</v>
          </cell>
        </row>
        <row r="37">
          <cell r="C37" t="str">
            <v>acquéreur</v>
          </cell>
          <cell r="D37">
            <v>0</v>
          </cell>
        </row>
        <row r="60">
          <cell r="H60">
            <v>0</v>
          </cell>
        </row>
        <row r="61">
          <cell r="E61">
            <v>0</v>
          </cell>
        </row>
        <row r="62">
          <cell r="E62">
            <v>0</v>
          </cell>
        </row>
        <row r="66">
          <cell r="E66">
            <v>150</v>
          </cell>
        </row>
        <row r="68">
          <cell r="E68">
            <v>50</v>
          </cell>
        </row>
        <row r="71">
          <cell r="E71">
            <v>660</v>
          </cell>
        </row>
        <row r="74">
          <cell r="E74">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BPHAK.xlsx" TargetMode="External"/><Relationship Id="rId7" Type="http://schemas.openxmlformats.org/officeDocument/2006/relationships/drawing" Target="../drawings/drawing1.xml"/><Relationship Id="rId2" Type="http://schemas.openxmlformats.org/officeDocument/2006/relationships/hyperlink" Target="VBIBPHDV.xlsx" TargetMode="External"/><Relationship Id="rId1" Type="http://schemas.openxmlformats.org/officeDocument/2006/relationships/hyperlink" Target="VBIBP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BPH.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tabSelected="1" topLeftCell="A4" zoomScaleNormal="100" workbookViewId="0">
      <selection activeCell="B11" sqref="B11"/>
    </sheetView>
  </sheetViews>
  <sheetFormatPr defaultRowHeight="12.75"/>
  <cols>
    <col min="1" max="1" width="8.42578125" style="15" customWidth="1"/>
    <col min="2" max="2" width="9.140625" style="15"/>
    <col min="3" max="3" width="11.7109375" style="15" customWidth="1"/>
    <col min="4" max="4" width="12.140625" style="15" customWidth="1"/>
    <col min="5" max="5" width="16.28515625" style="15" customWidth="1"/>
    <col min="6" max="6" width="0.42578125" style="15" customWidth="1"/>
    <col min="7" max="7" width="0.140625" style="15" customWidth="1"/>
    <col min="8" max="8" width="13.7109375" style="15" customWidth="1"/>
    <col min="9" max="9" width="16" style="15" customWidth="1"/>
    <col min="10" max="16384" width="9.140625" style="15"/>
  </cols>
  <sheetData>
    <row r="1" spans="1:9" ht="27">
      <c r="A1" s="9" t="s">
        <v>34</v>
      </c>
      <c r="B1" s="10"/>
      <c r="C1" s="10"/>
      <c r="D1" s="10"/>
      <c r="E1" s="10"/>
      <c r="F1" s="10"/>
      <c r="G1" s="10"/>
      <c r="H1" s="10"/>
      <c r="I1" s="11"/>
    </row>
    <row r="2" spans="1:9" ht="14.25">
      <c r="A2" s="12"/>
      <c r="B2" s="10"/>
      <c r="C2" s="10"/>
      <c r="D2" s="10"/>
      <c r="E2" s="10"/>
      <c r="F2" s="10"/>
      <c r="G2" s="10"/>
      <c r="H2" s="10"/>
      <c r="I2" s="11"/>
    </row>
    <row r="3" spans="1:9" ht="14.25">
      <c r="A3" s="10"/>
      <c r="B3" s="10"/>
      <c r="C3" s="10"/>
      <c r="D3" s="10"/>
      <c r="E3" s="10"/>
      <c r="F3" s="10"/>
      <c r="G3" s="10"/>
      <c r="H3" s="10"/>
      <c r="I3" s="11"/>
    </row>
    <row r="4" spans="1:9" ht="14.25">
      <c r="A4" s="10" t="s">
        <v>35</v>
      </c>
      <c r="B4" s="10"/>
      <c r="C4" s="10"/>
      <c r="D4" s="10"/>
      <c r="E4" s="10" t="s">
        <v>36</v>
      </c>
      <c r="F4" s="10"/>
      <c r="G4" s="10"/>
      <c r="H4" s="10"/>
      <c r="I4" s="11"/>
    </row>
    <row r="5" spans="1:9" ht="14.25">
      <c r="A5" s="10" t="s">
        <v>37</v>
      </c>
      <c r="B5" s="10"/>
      <c r="C5" s="10"/>
      <c r="D5" s="10"/>
      <c r="E5" s="10" t="s">
        <v>38</v>
      </c>
      <c r="F5" s="10"/>
      <c r="G5" s="10"/>
      <c r="H5" s="10"/>
      <c r="I5" s="11"/>
    </row>
    <row r="6" spans="1:9" ht="15" thickBot="1">
      <c r="A6" s="13"/>
      <c r="B6" s="13"/>
      <c r="C6" s="13"/>
      <c r="D6" s="13"/>
      <c r="E6" s="13"/>
      <c r="F6" s="13"/>
      <c r="G6" s="13"/>
      <c r="H6" s="13"/>
      <c r="I6" s="14"/>
    </row>
    <row r="7" spans="1:9">
      <c r="A7" s="16"/>
      <c r="B7" s="16"/>
      <c r="C7" s="16"/>
      <c r="D7" s="16"/>
      <c r="E7" s="16"/>
      <c r="F7" s="16"/>
      <c r="G7" s="16"/>
      <c r="H7" s="16"/>
      <c r="I7" s="16"/>
    </row>
    <row r="8" spans="1:9" ht="15.75">
      <c r="A8" s="17" t="s">
        <v>0</v>
      </c>
      <c r="B8" s="18"/>
      <c r="C8" s="18"/>
      <c r="D8" s="18"/>
      <c r="E8" s="19"/>
      <c r="F8" s="18"/>
      <c r="G8" s="20"/>
      <c r="H8" s="18"/>
      <c r="I8" s="18"/>
    </row>
    <row r="9" spans="1:9" ht="14.25">
      <c r="A9" s="18"/>
      <c r="B9" s="18"/>
      <c r="C9" s="18"/>
      <c r="D9" s="18"/>
      <c r="E9" s="20"/>
      <c r="F9" s="18"/>
      <c r="G9" s="20"/>
      <c r="H9" s="18"/>
      <c r="I9" s="18"/>
    </row>
    <row r="10" spans="1:9" ht="14.25">
      <c r="A10" s="42" t="s">
        <v>1</v>
      </c>
      <c r="B10" s="43"/>
      <c r="C10" s="43"/>
      <c r="D10" s="43"/>
      <c r="E10" s="43"/>
      <c r="F10" s="43"/>
      <c r="G10" s="43"/>
      <c r="H10" s="43"/>
      <c r="I10" s="44"/>
    </row>
    <row r="11" spans="1:9">
      <c r="A11" s="21" t="s">
        <v>2</v>
      </c>
      <c r="B11" s="21">
        <f>[1]VBIBPH!B3</f>
        <v>0</v>
      </c>
      <c r="C11" s="2"/>
      <c r="D11" s="2"/>
      <c r="E11" s="1"/>
      <c r="F11" s="2"/>
      <c r="G11" s="1"/>
      <c r="H11" s="2"/>
      <c r="I11" s="2"/>
    </row>
    <row r="12" spans="1:9">
      <c r="A12" s="21"/>
      <c r="B12" s="21"/>
      <c r="C12" s="2"/>
      <c r="D12" s="2"/>
      <c r="E12" s="1"/>
      <c r="F12" s="2"/>
      <c r="G12" s="1"/>
      <c r="H12" s="2"/>
      <c r="I12" s="2"/>
    </row>
    <row r="13" spans="1:9">
      <c r="A13" s="21" t="s">
        <v>3</v>
      </c>
      <c r="B13" s="21">
        <f>[1]VBIBPH!B4</f>
        <v>0</v>
      </c>
      <c r="C13" s="2"/>
      <c r="D13" s="2"/>
      <c r="E13" s="1"/>
      <c r="F13" s="2"/>
      <c r="G13" s="1"/>
      <c r="H13" s="2"/>
      <c r="I13" s="2"/>
    </row>
    <row r="14" spans="1:9">
      <c r="A14" s="2"/>
      <c r="B14" s="2"/>
      <c r="C14" s="2"/>
      <c r="D14" s="2"/>
      <c r="E14" s="1"/>
      <c r="F14" s="2"/>
      <c r="G14" s="1"/>
      <c r="H14" s="2"/>
      <c r="I14" s="2"/>
    </row>
    <row r="15" spans="1:9">
      <c r="A15" s="21" t="s">
        <v>4</v>
      </c>
      <c r="B15" s="2"/>
      <c r="C15" s="2"/>
      <c r="D15" s="21"/>
      <c r="E15" s="1"/>
      <c r="F15" s="2"/>
      <c r="G15" s="1"/>
      <c r="H15" s="2"/>
      <c r="I15" s="2"/>
    </row>
    <row r="16" spans="1:9">
      <c r="A16" s="2"/>
      <c r="B16" s="2"/>
      <c r="C16" s="2"/>
      <c r="D16" s="2"/>
      <c r="E16" s="1"/>
      <c r="F16" s="2"/>
      <c r="G16" s="1"/>
      <c r="H16" s="2"/>
      <c r="I16" s="2"/>
    </row>
    <row r="17" spans="1:9">
      <c r="A17" s="22" t="s">
        <v>12</v>
      </c>
      <c r="B17" s="2"/>
      <c r="C17" s="2"/>
      <c r="D17" s="2"/>
      <c r="E17" s="1"/>
      <c r="F17" s="2"/>
      <c r="G17" s="1"/>
      <c r="H17" s="2"/>
      <c r="I17" s="23">
        <f>[1]VBIBPH!B5</f>
        <v>0</v>
      </c>
    </row>
    <row r="18" spans="1:9">
      <c r="A18" s="24" t="s">
        <v>13</v>
      </c>
      <c r="B18" s="2"/>
      <c r="C18" s="2"/>
      <c r="D18" s="2"/>
      <c r="E18" s="1"/>
      <c r="F18" s="2"/>
      <c r="G18" s="2"/>
      <c r="H18" s="2"/>
      <c r="I18" s="23">
        <f>-[1]VBIBPH!B8</f>
        <v>0</v>
      </c>
    </row>
    <row r="19" spans="1:9">
      <c r="A19" s="24"/>
      <c r="B19" s="2"/>
      <c r="C19" s="2"/>
      <c r="D19" s="2"/>
      <c r="E19" s="1"/>
      <c r="F19" s="2"/>
      <c r="G19" s="2"/>
      <c r="H19" s="2"/>
      <c r="I19" s="23"/>
    </row>
    <row r="20" spans="1:9">
      <c r="A20" s="24" t="s">
        <v>14</v>
      </c>
      <c r="B20" s="2"/>
      <c r="C20" s="2"/>
      <c r="D20" s="2"/>
      <c r="E20" s="1"/>
      <c r="F20" s="2"/>
      <c r="G20" s="2"/>
      <c r="H20" s="2"/>
      <c r="I20" s="23">
        <v>0</v>
      </c>
    </row>
    <row r="21" spans="1:9">
      <c r="A21" s="25"/>
      <c r="B21" s="2"/>
      <c r="C21" s="2"/>
      <c r="D21" s="2"/>
      <c r="E21" s="1"/>
      <c r="F21" s="2"/>
      <c r="G21" s="1"/>
      <c r="H21" s="2"/>
      <c r="I21" s="2"/>
    </row>
    <row r="22" spans="1:9" ht="14.25">
      <c r="A22" s="24" t="s">
        <v>15</v>
      </c>
      <c r="B22" s="2"/>
      <c r="C22" s="2"/>
      <c r="D22" s="2"/>
      <c r="E22" s="1"/>
      <c r="F22" s="2"/>
      <c r="G22" s="2"/>
      <c r="H22" s="2"/>
      <c r="I22" s="26"/>
    </row>
    <row r="23" spans="1:9">
      <c r="A23" s="25" t="s">
        <v>16</v>
      </c>
      <c r="B23" s="2"/>
      <c r="C23" s="2"/>
      <c r="D23" s="2"/>
      <c r="E23" s="1">
        <f>[1]VBIBPH!D16</f>
        <v>0</v>
      </c>
      <c r="F23" s="2"/>
      <c r="G23" s="1"/>
      <c r="H23" s="2"/>
      <c r="I23" s="2"/>
    </row>
    <row r="24" spans="1:9">
      <c r="A24" s="2"/>
      <c r="B24" s="25" t="s">
        <v>5</v>
      </c>
      <c r="C24" s="2"/>
      <c r="D24" s="2"/>
      <c r="E24" s="1">
        <f>[1]VBIBPH!D17</f>
        <v>0</v>
      </c>
      <c r="F24" s="2"/>
      <c r="G24" s="1"/>
      <c r="H24" s="2"/>
      <c r="I24" s="2"/>
    </row>
    <row r="25" spans="1:9">
      <c r="A25" s="2"/>
      <c r="B25" s="25" t="s">
        <v>6</v>
      </c>
      <c r="C25" s="2"/>
      <c r="D25" s="2"/>
      <c r="E25" s="1">
        <f>[1]VBIBPH!D18</f>
        <v>0</v>
      </c>
      <c r="F25" s="2"/>
      <c r="G25" s="1"/>
      <c r="H25" s="2"/>
      <c r="I25" s="2"/>
    </row>
    <row r="26" spans="1:9">
      <c r="A26" s="25" t="s">
        <v>17</v>
      </c>
      <c r="B26" s="2"/>
      <c r="C26" s="2"/>
      <c r="D26" s="2"/>
      <c r="E26" s="1">
        <f>[1]VBIBPH!D19</f>
        <v>0</v>
      </c>
      <c r="F26" s="2"/>
      <c r="G26" s="1"/>
      <c r="H26" s="2"/>
      <c r="I26" s="2"/>
    </row>
    <row r="27" spans="1:9">
      <c r="A27" s="25" t="s">
        <v>18</v>
      </c>
      <c r="B27" s="2"/>
      <c r="C27" s="2"/>
      <c r="D27" s="2"/>
      <c r="E27" s="1">
        <f>[1]VBIBPH!D20</f>
        <v>0</v>
      </c>
      <c r="F27" s="2"/>
      <c r="G27" s="1"/>
      <c r="H27" s="2"/>
      <c r="I27" s="2"/>
    </row>
    <row r="28" spans="1:9">
      <c r="A28" s="25" t="s">
        <v>19</v>
      </c>
      <c r="B28" s="2"/>
      <c r="C28" s="2"/>
      <c r="D28" s="2"/>
      <c r="E28" s="1">
        <v>50</v>
      </c>
      <c r="F28" s="2"/>
      <c r="G28" s="1"/>
      <c r="H28" s="2"/>
      <c r="I28" s="2"/>
    </row>
    <row r="29" spans="1:9">
      <c r="A29" s="25" t="s">
        <v>20</v>
      </c>
      <c r="B29" s="2"/>
      <c r="C29" s="2"/>
      <c r="D29" s="2"/>
      <c r="E29" s="1">
        <f>[1]VBIBPH!E15</f>
        <v>0</v>
      </c>
      <c r="F29" s="2"/>
      <c r="G29" s="1"/>
      <c r="H29" s="2"/>
      <c r="I29" s="2"/>
    </row>
    <row r="30" spans="1:9">
      <c r="A30" s="25" t="s">
        <v>21</v>
      </c>
      <c r="B30" s="2"/>
      <c r="C30" s="2"/>
      <c r="D30" s="2"/>
      <c r="E30" s="1">
        <f>[1]VBIBPH!D21-50</f>
        <v>720</v>
      </c>
      <c r="F30" s="2"/>
      <c r="G30" s="1"/>
      <c r="H30" s="2"/>
      <c r="I30" s="2"/>
    </row>
    <row r="31" spans="1:9">
      <c r="A31" s="2" t="str">
        <f>IF([1]VBIBPH!D22&gt;0,"    Quote-part acte de base ou acte de lotissement","")</f>
        <v/>
      </c>
      <c r="B31" s="2"/>
      <c r="C31" s="2"/>
      <c r="D31" s="2"/>
      <c r="E31" s="1" t="str">
        <f>IF([1]VBIBPH!D22&gt;0,[1]VBIBPH!D22,"")</f>
        <v/>
      </c>
      <c r="F31" s="2"/>
      <c r="G31" s="1"/>
      <c r="H31" s="2"/>
      <c r="I31" s="2"/>
    </row>
    <row r="32" spans="1:9">
      <c r="A32" s="3" t="str">
        <f>IF([1]VBIBPH!C34="acquéreur","    Renseignements urbanistiques°","")</f>
        <v/>
      </c>
      <c r="B32" s="2"/>
      <c r="C32" s="2"/>
      <c r="D32" s="2"/>
      <c r="E32" s="1" t="str">
        <f>IF([1]VBIBPH!C34="acquéreur",[1]VBIBPH!D34,"")</f>
        <v/>
      </c>
      <c r="F32" s="2"/>
      <c r="G32" s="1"/>
      <c r="H32" s="2"/>
      <c r="I32" s="2"/>
    </row>
    <row r="33" spans="1:9">
      <c r="A33" s="3" t="str">
        <f>IF([1]VBIBPH!C35="acquéreur","    Frais de mesurage","")</f>
        <v xml:space="preserve">    Frais de mesurage</v>
      </c>
      <c r="B33" s="2"/>
      <c r="C33" s="2"/>
      <c r="D33" s="2"/>
      <c r="E33" s="1">
        <f>IF([1]VBIBPH!C35="acquéreur",[1]VBIBPH!D35,"")</f>
        <v>0</v>
      </c>
      <c r="F33" s="2"/>
      <c r="G33" s="1"/>
      <c r="H33" s="2"/>
      <c r="I33" s="2"/>
    </row>
    <row r="34" spans="1:9">
      <c r="A34" s="3" t="str">
        <f>IF([1]VBIBPH!C36="acquéreur","    Attestation(s) du sol°","")</f>
        <v xml:space="preserve">    Attestation(s) du sol°</v>
      </c>
      <c r="B34" s="2"/>
      <c r="C34" s="2"/>
      <c r="D34" s="2"/>
      <c r="E34" s="1">
        <f>IF([1]VBIBPH!C36="acquéreur",[1]VBIBPH!D36,"")</f>
        <v>0</v>
      </c>
      <c r="F34" s="2"/>
      <c r="G34" s="1"/>
      <c r="H34" s="2"/>
      <c r="I34" s="2"/>
    </row>
    <row r="35" spans="1:9">
      <c r="A35" s="3" t="str">
        <f>IF([1]VBIBPH!C37="acquéreur","    Autres","")</f>
        <v xml:space="preserve">    Autres</v>
      </c>
      <c r="B35" s="2"/>
      <c r="C35" s="2"/>
      <c r="D35" s="2"/>
      <c r="E35" s="1">
        <f>IF([1]VBIBPH!C37="acquéreur",[1]VBIBPH!D37,"")</f>
        <v>0</v>
      </c>
      <c r="F35" s="2"/>
      <c r="G35" s="1"/>
      <c r="H35" s="2"/>
      <c r="I35" s="2"/>
    </row>
    <row r="36" spans="1:9">
      <c r="A36" s="4" t="s">
        <v>22</v>
      </c>
      <c r="B36" s="2"/>
      <c r="C36" s="2"/>
      <c r="D36" s="2"/>
      <c r="E36" s="1"/>
      <c r="F36" s="2"/>
      <c r="G36" s="1"/>
      <c r="H36" s="23">
        <f>SUM(E23:E35)</f>
        <v>770</v>
      </c>
      <c r="I36" s="16"/>
    </row>
    <row r="37" spans="1:9" ht="14.25">
      <c r="A37" s="27" t="s">
        <v>23</v>
      </c>
      <c r="B37" s="2"/>
      <c r="C37" s="28">
        <f>E28+E29+E30+E68+E70</f>
        <v>770</v>
      </c>
      <c r="D37" s="2"/>
      <c r="E37" s="26"/>
      <c r="F37" s="2"/>
      <c r="G37" s="1"/>
      <c r="H37" s="29">
        <f>21%*C37</f>
        <v>161.69999999999999</v>
      </c>
      <c r="I37" s="16"/>
    </row>
    <row r="38" spans="1:9" ht="14.25">
      <c r="A38" s="27" t="s">
        <v>31</v>
      </c>
      <c r="B38" s="2"/>
      <c r="C38" s="28"/>
      <c r="D38" s="2"/>
      <c r="E38" s="26"/>
      <c r="F38" s="2"/>
      <c r="G38" s="1"/>
      <c r="H38" s="29"/>
      <c r="I38" s="30">
        <f>SUM(H36:H37)</f>
        <v>931.7</v>
      </c>
    </row>
    <row r="39" spans="1:9" ht="14.25">
      <c r="A39" s="27"/>
      <c r="B39" s="2"/>
      <c r="C39" s="28"/>
      <c r="D39" s="2"/>
      <c r="E39" s="26"/>
      <c r="F39" s="2"/>
      <c r="G39" s="1"/>
      <c r="H39" s="2"/>
      <c r="I39" s="29"/>
    </row>
    <row r="40" spans="1:9" ht="14.25">
      <c r="A40" s="31" t="s">
        <v>24</v>
      </c>
      <c r="B40" s="2"/>
      <c r="C40" s="28"/>
      <c r="D40" s="2"/>
      <c r="E40" s="26"/>
      <c r="F40" s="2"/>
      <c r="G40" s="1"/>
      <c r="H40" s="2"/>
      <c r="I40" s="29"/>
    </row>
    <row r="41" spans="1:9">
      <c r="A41" s="32" t="s">
        <v>25</v>
      </c>
      <c r="B41" s="2"/>
      <c r="C41" s="28"/>
      <c r="D41" s="2"/>
      <c r="E41" s="1">
        <f>[1]VBIBPH!E61+[1]VBIBPH!E62</f>
        <v>0</v>
      </c>
      <c r="F41" s="2"/>
      <c r="G41" s="1"/>
      <c r="H41" s="2"/>
      <c r="I41" s="29"/>
    </row>
    <row r="42" spans="1:9">
      <c r="A42" s="32" t="s">
        <v>26</v>
      </c>
      <c r="B42" s="2"/>
      <c r="C42" s="28"/>
      <c r="D42" s="2"/>
      <c r="E42" s="1">
        <f>[1]VBIBPH!E66</f>
        <v>150</v>
      </c>
      <c r="F42" s="2"/>
      <c r="G42" s="1"/>
      <c r="H42" s="2"/>
      <c r="I42" s="29"/>
    </row>
    <row r="43" spans="1:9">
      <c r="A43" s="32" t="s">
        <v>19</v>
      </c>
      <c r="B43" s="2"/>
      <c r="C43" s="28"/>
      <c r="D43" s="2"/>
      <c r="E43" s="1">
        <f>[1]VBIBPH!E68</f>
        <v>50</v>
      </c>
      <c r="F43" s="2"/>
      <c r="G43" s="1"/>
      <c r="H43" s="2"/>
      <c r="I43" s="29"/>
    </row>
    <row r="44" spans="1:9">
      <c r="A44" s="32" t="s">
        <v>27</v>
      </c>
      <c r="B44" s="2"/>
      <c r="C44" s="28"/>
      <c r="D44" s="2"/>
      <c r="E44" s="1">
        <f>[1]VBIBPH!H60</f>
        <v>0</v>
      </c>
      <c r="F44" s="2"/>
      <c r="G44" s="1"/>
      <c r="H44" s="2"/>
      <c r="I44" s="29"/>
    </row>
    <row r="45" spans="1:9">
      <c r="A45" s="32" t="s">
        <v>21</v>
      </c>
      <c r="B45" s="2"/>
      <c r="C45" s="28"/>
      <c r="D45" s="2"/>
      <c r="E45" s="1">
        <f>[1]VBIBPH!E71+[1]VBIBPH!E74</f>
        <v>660</v>
      </c>
      <c r="F45" s="2"/>
      <c r="G45" s="1"/>
      <c r="H45" s="2"/>
      <c r="I45" s="29"/>
    </row>
    <row r="46" spans="1:9">
      <c r="A46" s="33" t="s">
        <v>28</v>
      </c>
      <c r="B46" s="2"/>
      <c r="C46" s="28"/>
      <c r="D46" s="2"/>
      <c r="E46" s="1"/>
      <c r="F46" s="2"/>
      <c r="G46" s="1"/>
      <c r="H46" s="29">
        <f>SUM(E41:E45)</f>
        <v>860</v>
      </c>
      <c r="I46" s="29"/>
    </row>
    <row r="47" spans="1:9">
      <c r="A47" s="34" t="s">
        <v>23</v>
      </c>
      <c r="B47" s="2"/>
      <c r="C47" s="28">
        <f>SUM(E43:E45)</f>
        <v>710</v>
      </c>
      <c r="D47" s="2"/>
      <c r="E47" s="1"/>
      <c r="F47" s="2"/>
      <c r="G47" s="1"/>
      <c r="H47" s="29">
        <f>C47*21%</f>
        <v>149.1</v>
      </c>
      <c r="I47" s="29"/>
    </row>
    <row r="48" spans="1:9">
      <c r="A48" s="35" t="s">
        <v>29</v>
      </c>
      <c r="B48" s="2"/>
      <c r="C48" s="28"/>
      <c r="D48" s="2"/>
      <c r="E48" s="1"/>
      <c r="F48" s="2"/>
      <c r="G48" s="1"/>
      <c r="H48" s="2"/>
      <c r="I48" s="29">
        <f>SUM(H46:H47)</f>
        <v>1009.1</v>
      </c>
    </row>
    <row r="49" spans="1:9">
      <c r="A49" s="35"/>
      <c r="B49" s="2"/>
      <c r="C49" s="28"/>
      <c r="D49" s="2"/>
      <c r="E49" s="1"/>
      <c r="F49" s="2"/>
      <c r="G49" s="1"/>
      <c r="H49" s="2"/>
      <c r="I49" s="29"/>
    </row>
    <row r="50" spans="1:9" ht="14.25">
      <c r="A50" s="35" t="s">
        <v>30</v>
      </c>
      <c r="B50" s="2"/>
      <c r="C50" s="28"/>
      <c r="D50" s="2"/>
      <c r="E50" s="26"/>
      <c r="F50" s="2"/>
      <c r="G50" s="1"/>
      <c r="H50" s="2"/>
      <c r="I50" s="29">
        <f>SUM(I17:I49)</f>
        <v>1940.8000000000002</v>
      </c>
    </row>
    <row r="51" spans="1:9">
      <c r="A51" s="27"/>
      <c r="B51" s="2"/>
      <c r="C51" s="2"/>
      <c r="D51" s="2"/>
      <c r="E51" s="1"/>
      <c r="F51" s="2"/>
      <c r="G51" s="1"/>
      <c r="H51" s="2"/>
      <c r="I51" s="5"/>
    </row>
    <row r="52" spans="1:9" ht="12.75" customHeight="1">
      <c r="A52" s="45" t="str">
        <f>IF(I50&gt;=500,"Cette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2" s="45"/>
      <c r="C52" s="45"/>
      <c r="D52" s="45"/>
      <c r="E52" s="45"/>
      <c r="F52" s="45"/>
      <c r="G52" s="45"/>
      <c r="H52" s="45"/>
      <c r="I52" s="45"/>
    </row>
    <row r="53" spans="1:9">
      <c r="A53" s="45"/>
      <c r="B53" s="45"/>
      <c r="C53" s="45"/>
      <c r="D53" s="45"/>
      <c r="E53" s="45"/>
      <c r="F53" s="45"/>
      <c r="G53" s="45"/>
      <c r="H53" s="45"/>
      <c r="I53" s="45"/>
    </row>
    <row r="54" spans="1:9">
      <c r="A54" s="45"/>
      <c r="B54" s="45"/>
      <c r="C54" s="45"/>
      <c r="D54" s="45"/>
      <c r="E54" s="45"/>
      <c r="F54" s="45"/>
      <c r="G54" s="45"/>
      <c r="H54" s="45"/>
      <c r="I54" s="45"/>
    </row>
    <row r="55" spans="1:9">
      <c r="A55" s="36"/>
      <c r="B55" s="2"/>
      <c r="C55" s="2"/>
      <c r="D55" s="2"/>
      <c r="E55" s="2"/>
      <c r="F55" s="2"/>
      <c r="G55" s="2"/>
      <c r="H55" s="2"/>
      <c r="I55" s="2"/>
    </row>
    <row r="56" spans="1:9">
      <c r="A56" s="37" t="s">
        <v>39</v>
      </c>
      <c r="B56" s="38"/>
      <c r="C56" s="2"/>
      <c r="D56" s="2"/>
      <c r="E56" s="2"/>
      <c r="F56" s="2"/>
      <c r="G56" s="2"/>
      <c r="H56" s="2"/>
      <c r="I56" s="2"/>
    </row>
    <row r="57" spans="1:9" ht="14.25">
      <c r="A57" s="6" t="s">
        <v>32</v>
      </c>
      <c r="B57" s="7"/>
      <c r="C57" s="7"/>
      <c r="D57" s="8" t="s">
        <v>33</v>
      </c>
      <c r="E57" s="8"/>
      <c r="F57" s="6" t="s">
        <v>32</v>
      </c>
      <c r="G57" s="2"/>
      <c r="H57" s="2"/>
      <c r="I57" s="2"/>
    </row>
    <row r="58" spans="1:9" ht="14.25">
      <c r="A58" s="6" t="s">
        <v>32</v>
      </c>
      <c r="B58" s="7"/>
      <c r="C58" s="7"/>
      <c r="D58" s="6" t="s">
        <v>33</v>
      </c>
      <c r="E58" s="6"/>
      <c r="F58" s="6" t="s">
        <v>32</v>
      </c>
      <c r="G58" s="2"/>
      <c r="H58" s="2"/>
      <c r="I58" s="2"/>
    </row>
    <row r="59" spans="1:9" ht="14.25">
      <c r="A59" s="6" t="s">
        <v>32</v>
      </c>
      <c r="B59" s="7"/>
      <c r="C59" s="7"/>
      <c r="D59" s="6" t="s">
        <v>33</v>
      </c>
      <c r="E59" s="6"/>
      <c r="F59" s="6" t="s">
        <v>32</v>
      </c>
      <c r="G59" s="2"/>
      <c r="H59" s="2"/>
      <c r="I59" s="2"/>
    </row>
    <row r="61" spans="1:9" ht="14.25">
      <c r="A61" s="39"/>
      <c r="B61" s="39"/>
      <c r="C61" s="46" t="s">
        <v>7</v>
      </c>
      <c r="D61" s="40"/>
      <c r="E61" s="47" t="s">
        <v>10</v>
      </c>
      <c r="F61" s="40"/>
      <c r="G61" s="40"/>
      <c r="H61" s="39"/>
      <c r="I61" s="39"/>
    </row>
    <row r="62" spans="1:9">
      <c r="C62" s="41"/>
      <c r="D62" s="41"/>
      <c r="E62" s="41"/>
      <c r="F62" s="41"/>
      <c r="G62" s="41"/>
    </row>
    <row r="63" spans="1:9">
      <c r="C63" s="46" t="s">
        <v>8</v>
      </c>
      <c r="D63" s="41"/>
      <c r="E63" s="46" t="s">
        <v>11</v>
      </c>
      <c r="F63" s="41"/>
      <c r="G63" s="41"/>
    </row>
    <row r="64" spans="1:9">
      <c r="C64" s="41"/>
      <c r="D64" s="41"/>
      <c r="E64" s="41"/>
      <c r="F64" s="41"/>
      <c r="G64" s="41"/>
    </row>
    <row r="65" spans="1:9">
      <c r="C65" s="41"/>
      <c r="D65" s="46" t="s">
        <v>9</v>
      </c>
      <c r="E65" s="41"/>
      <c r="F65" s="41"/>
      <c r="G65" s="41"/>
    </row>
    <row r="67" spans="1:9" ht="14.25">
      <c r="A67" s="39"/>
      <c r="B67" s="39"/>
      <c r="C67" s="39"/>
      <c r="D67" s="39"/>
      <c r="E67" s="39"/>
      <c r="F67" s="39"/>
      <c r="G67" s="39"/>
      <c r="H67" s="39"/>
      <c r="I67" s="39"/>
    </row>
    <row r="68" spans="1:9" ht="14.25" hidden="1">
      <c r="A68" s="39"/>
      <c r="B68" s="39"/>
      <c r="C68" s="39"/>
      <c r="D68" s="39"/>
      <c r="E68" s="39">
        <f>IF(E32="",0,E32)</f>
        <v>0</v>
      </c>
      <c r="F68" s="39"/>
      <c r="G68" s="39"/>
      <c r="H68" s="39"/>
      <c r="I68" s="39"/>
    </row>
    <row r="69" spans="1:9" ht="14.25" hidden="1">
      <c r="A69" s="39"/>
      <c r="B69" s="39"/>
      <c r="C69" s="39"/>
      <c r="D69" s="39"/>
      <c r="E69" s="39">
        <f>IF(E33="",0,E33)</f>
        <v>0</v>
      </c>
      <c r="F69" s="39"/>
      <c r="G69" s="39"/>
      <c r="H69" s="39"/>
      <c r="I69" s="39"/>
    </row>
    <row r="70" spans="1:9" ht="14.25" hidden="1">
      <c r="A70" s="39"/>
      <c r="B70" s="39"/>
      <c r="C70" s="39"/>
      <c r="D70" s="39"/>
      <c r="E70" s="39">
        <f>IF(E34="",0,E34)</f>
        <v>0</v>
      </c>
      <c r="F70" s="39"/>
      <c r="G70" s="39"/>
      <c r="H70" s="39"/>
      <c r="I70" s="39"/>
    </row>
    <row r="71" spans="1:9" ht="14.25" hidden="1">
      <c r="A71" s="39"/>
      <c r="B71" s="39"/>
      <c r="C71" s="39"/>
      <c r="D71" s="39"/>
      <c r="E71" s="39">
        <f>IF(E35="",0,E35)</f>
        <v>0</v>
      </c>
      <c r="F71" s="39"/>
      <c r="G71" s="39"/>
      <c r="H71" s="39"/>
      <c r="I71" s="39"/>
    </row>
    <row r="72" spans="1:9" ht="14.25">
      <c r="A72" s="39"/>
      <c r="B72" s="39"/>
      <c r="C72" s="39"/>
      <c r="D72" s="39"/>
      <c r="E72" s="39"/>
      <c r="F72" s="39"/>
      <c r="G72" s="39"/>
      <c r="H72" s="39"/>
      <c r="I72" s="39"/>
    </row>
  </sheetData>
  <sheetProtection password="B1D3" sheet="1" objects="1" scenarios="1"/>
  <mergeCells count="2">
    <mergeCell ref="A10:I10"/>
    <mergeCell ref="A52:I54"/>
  </mergeCells>
  <phoneticPr fontId="0" type="noConversion"/>
  <hyperlinks>
    <hyperlink ref="E61" r:id="rId1"/>
    <hyperlink ref="C61" r:id="rId2"/>
    <hyperlink ref="E63" r:id="rId3"/>
    <hyperlink ref="C63" r:id="rId4"/>
    <hyperlink ref="D65"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VBIBPHDAC</vt:lpstr>
      <vt:lpstr>VBIBPHDAC!Afdrukbereik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2014-11-20T08:55:16Z</cp:lastPrinted>
  <dcterms:created xsi:type="dcterms:W3CDTF">2012-08-13T20:02:52Z</dcterms:created>
  <dcterms:modified xsi:type="dcterms:W3CDTF">2014-11-20T08:55:19Z</dcterms:modified>
</cp:coreProperties>
</file>