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VBIWCRAK!$A$1:$I$49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8" i="1"/>
  <c r="E29" i="1"/>
  <c r="E33" i="1"/>
  <c r="E34" i="1"/>
  <c r="E35" i="1"/>
  <c r="E36" i="1"/>
  <c r="E37" i="1"/>
  <c r="I38" i="1" l="1"/>
  <c r="I30" i="1"/>
  <c r="I40" i="1" l="1"/>
  <c r="A42" i="1" s="1"/>
</calcChain>
</file>

<file path=xl/sharedStrings.xml><?xml version="1.0" encoding="utf-8"?>
<sst xmlns="http://schemas.openxmlformats.org/spreadsheetml/2006/main" count="45" uniqueCount="34">
  <si>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</si>
  <si>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</si>
  <si>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</si>
  <si>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</si>
  <si>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</si>
  <si>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</si>
  <si>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</si>
  <si>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</si>
  <si>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Décompte acquéreur</t>
  </si>
  <si>
    <t>Décompte vendeur</t>
  </si>
  <si>
    <t>Livret</t>
  </si>
  <si>
    <t>Kosten en erelonen kredietakte</t>
  </si>
  <si>
    <t xml:space="preserve">   provisie overschrijving</t>
  </si>
  <si>
    <t xml:space="preserve">   Totaal kosten en erelonen kredietakte</t>
  </si>
  <si>
    <t xml:space="preserve">   registratierechten bijlagen</t>
  </si>
  <si>
    <t xml:space="preserve">   provisie hypotheekkosten</t>
  </si>
  <si>
    <t xml:space="preserve">   dossierkosten° (incl. 21 % BTW)</t>
  </si>
  <si>
    <t xml:space="preserve">   ereloon notaris° (incl. 21 % BTW)</t>
  </si>
  <si>
    <t xml:space="preserve">   registratierechten (taks)</t>
  </si>
  <si>
    <t xml:space="preserve">   rechten op geschriften° (incl. 21 % BTW)</t>
  </si>
  <si>
    <t>ALGEMEEN TOTAAL</t>
  </si>
  <si>
    <t xml:space="preserve">   Totaal kosten en erelonen verkoopakte</t>
  </si>
  <si>
    <t>Page de calcul</t>
  </si>
  <si>
    <t>Aankoop en krediet</t>
  </si>
  <si>
    <t>Aandeel onroerende voorheffing</t>
  </si>
  <si>
    <t xml:space="preserve">   aandeel basisakte of verkavelingsakte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</si>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</sst>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37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0"/>
      <color indexed="8"/>
      <name val="Futura Bk BT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29" fillId="5" borderId="1" applyNumberFormat="0" applyAlignment="0" applyProtection="0"/>
    <xf numFmtId="165" fontId="17" fillId="0" borderId="0">
      <protection locked="0"/>
    </xf>
    <xf numFmtId="166" fontId="18" fillId="0" borderId="0" applyFont="0" applyFill="0" applyBorder="0" applyAlignment="0" applyProtection="0"/>
    <xf numFmtId="0" fontId="31" fillId="6" borderId="2" applyNumberFormat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0" fontId="30" fillId="0" borderId="3" applyNumberFormat="0" applyFill="0" applyAlignment="0" applyProtection="0"/>
    <xf numFmtId="0" fontId="24" fillId="3" borderId="0" applyNumberFormat="0" applyBorder="0" applyAlignment="0" applyProtection="0"/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7" fillId="4" borderId="1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" fillId="8" borderId="7" applyNumberFormat="0" applyFont="0" applyAlignment="0" applyProtection="0"/>
    <xf numFmtId="0" fontId="25" fillId="2" borderId="0" applyNumberFormat="0" applyBorder="0" applyAlignment="0" applyProtection="0"/>
    <xf numFmtId="172" fontId="17" fillId="0" borderId="0">
      <protection locked="0"/>
    </xf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20" fillId="0" borderId="0" applyNumberFormat="0" applyFill="0" applyBorder="0" applyAlignment="0" applyProtection="0"/>
    <xf numFmtId="0" fontId="35" fillId="0" borderId="9" applyNumberFormat="0" applyFill="0" applyAlignment="0" applyProtection="0"/>
    <xf numFmtId="171" fontId="17" fillId="0" borderId="10">
      <protection locked="0"/>
    </xf>
    <xf numFmtId="0" fontId="28" fillId="5" borderId="8" applyNumberFormat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41">
    <xf numFmtId="0" fontId="0" fillId="0" borderId="0" xfId="0"/>
    <xf numFmtId="164" fontId="11" fillId="9" borderId="11" xfId="28" applyNumberFormat="1" applyFont="1" applyFill="1" applyBorder="1" applyProtection="1">
      <protection hidden="1"/>
    </xf>
    <xf numFmtId="164" fontId="11" fillId="9" borderId="0" xfId="28" applyNumberFormat="1" applyFont="1" applyFill="1" applyBorder="1" applyProtection="1">
      <protection hidden="1"/>
    </xf>
    <xf numFmtId="0" fontId="0" fillId="10" borderId="0" xfId="0" applyFill="1" applyProtection="1">
      <protection hidden="1"/>
    </xf>
    <xf numFmtId="0" fontId="18" fillId="10" borderId="0" xfId="0" applyFont="1" applyFill="1" applyProtection="1">
      <protection hidden="1"/>
    </xf>
    <xf numFmtId="3" fontId="18" fillId="10" borderId="0" xfId="0" applyNumberFormat="1" applyFont="1" applyFill="1" applyProtection="1">
      <protection hidden="1"/>
    </xf>
    <xf numFmtId="164" fontId="12" fillId="9" borderId="0" xfId="28" applyNumberFormat="1" applyFont="1" applyFill="1" applyProtection="1">
      <protection hidden="1"/>
    </xf>
    <xf numFmtId="164" fontId="10" fillId="9" borderId="0" xfId="28" applyNumberFormat="1" applyFont="1" applyFill="1" applyProtection="1">
      <protection hidden="1"/>
    </xf>
    <xf numFmtId="3" fontId="16" fillId="10" borderId="0" xfId="13" applyNumberFormat="1" applyFill="1" applyAlignment="1" applyProtection="1">
      <protection hidden="1"/>
    </xf>
    <xf numFmtId="0" fontId="10" fillId="9" borderId="0" xfId="32" applyFont="1" applyFill="1" applyProtection="1">
      <protection hidden="1"/>
    </xf>
    <xf numFmtId="0" fontId="4" fillId="9" borderId="0" xfId="32" applyFont="1" applyFill="1" applyProtection="1">
      <protection hidden="1"/>
    </xf>
    <xf numFmtId="0" fontId="10" fillId="9" borderId="0" xfId="32" applyFont="1" applyFill="1" applyAlignment="1" applyProtection="1">
      <protection hidden="1"/>
    </xf>
    <xf numFmtId="0" fontId="3" fillId="9" borderId="0" xfId="25" applyFont="1" applyFill="1" applyProtection="1">
      <protection hidden="1"/>
    </xf>
    <xf numFmtId="0" fontId="4" fillId="9" borderId="0" xfId="25" applyFont="1" applyFill="1" applyProtection="1">
      <protection hidden="1"/>
    </xf>
    <xf numFmtId="0" fontId="4" fillId="9" borderId="0" xfId="26" applyFont="1" applyFill="1" applyProtection="1">
      <protection hidden="1"/>
    </xf>
    <xf numFmtId="0" fontId="5" fillId="9" borderId="0" xfId="25" applyFont="1" applyFill="1" applyProtection="1">
      <protection hidden="1"/>
    </xf>
    <xf numFmtId="0" fontId="6" fillId="9" borderId="12" xfId="25" applyFont="1" applyFill="1" applyBorder="1" applyProtection="1">
      <protection hidden="1"/>
    </xf>
    <xf numFmtId="0" fontId="6" fillId="9" borderId="12" xfId="26" applyFont="1" applyFill="1" applyBorder="1" applyProtection="1">
      <protection hidden="1"/>
    </xf>
    <xf numFmtId="0" fontId="4" fillId="10" borderId="0" xfId="28" applyFont="1" applyFill="1" applyProtection="1">
      <protection hidden="1"/>
    </xf>
    <xf numFmtId="0" fontId="4" fillId="9" borderId="0" xfId="28" applyFont="1" applyFill="1" applyProtection="1">
      <protection hidden="1"/>
    </xf>
    <xf numFmtId="0" fontId="7" fillId="9" borderId="0" xfId="28" applyFont="1" applyFill="1" applyProtection="1">
      <protection hidden="1"/>
    </xf>
    <xf numFmtId="164" fontId="8" fillId="9" borderId="0" xfId="28" applyNumberFormat="1" applyFont="1" applyFill="1" applyProtection="1">
      <protection hidden="1"/>
    </xf>
    <xf numFmtId="164" fontId="4" fillId="9" borderId="0" xfId="28" applyNumberFormat="1" applyFont="1" applyFill="1" applyProtection="1">
      <protection hidden="1"/>
    </xf>
    <xf numFmtId="0" fontId="9" fillId="9" borderId="0" xfId="28" applyFont="1" applyFill="1" applyProtection="1">
      <protection hidden="1"/>
    </xf>
    <xf numFmtId="0" fontId="10" fillId="9" borderId="0" xfId="28" applyFont="1" applyFill="1" applyProtection="1">
      <protection hidden="1"/>
    </xf>
    <xf numFmtId="0" fontId="11" fillId="9" borderId="0" xfId="28" applyFont="1" applyFill="1" applyProtection="1">
      <protection hidden="1"/>
    </xf>
    <xf numFmtId="0" fontId="12" fillId="9" borderId="0" xfId="28" applyFont="1" applyFill="1" applyProtection="1">
      <protection hidden="1"/>
    </xf>
    <xf numFmtId="164" fontId="11" fillId="9" borderId="0" xfId="28" applyNumberFormat="1" applyFont="1" applyFill="1" applyProtection="1">
      <protection hidden="1"/>
    </xf>
    <xf numFmtId="0" fontId="10" fillId="9" borderId="0" xfId="27" applyFont="1" applyFill="1" applyProtection="1">
      <protection hidden="1"/>
    </xf>
    <xf numFmtId="164" fontId="34" fillId="9" borderId="0" xfId="28" applyNumberFormat="1" applyFont="1" applyFill="1" applyProtection="1">
      <protection hidden="1"/>
    </xf>
    <xf numFmtId="0" fontId="11" fillId="9" borderId="0" xfId="27" applyFont="1" applyFill="1" applyProtection="1">
      <protection hidden="1"/>
    </xf>
    <xf numFmtId="0" fontId="14" fillId="9" borderId="0" xfId="28" applyFont="1" applyFill="1" applyProtection="1">
      <protection hidden="1"/>
    </xf>
    <xf numFmtId="0" fontId="15" fillId="9" borderId="0" xfId="28" applyFont="1" applyFill="1" applyProtection="1">
      <protection hidden="1"/>
    </xf>
    <xf numFmtId="0" fontId="4" fillId="11" borderId="0" xfId="28" applyFont="1" applyFill="1" applyProtection="1">
      <protection hidden="1"/>
    </xf>
    <xf numFmtId="0" fontId="16" fillId="10" borderId="0" xfId="13" applyFill="1" applyAlignment="1" applyProtection="1">
      <protection hidden="1"/>
    </xf>
    <xf numFmtId="0" fontId="4" fillId="9" borderId="13" xfId="28" applyFont="1" applyFill="1" applyBorder="1" applyAlignment="1" applyProtection="1">
      <alignment horizontal="center"/>
      <protection hidden="1"/>
    </xf>
    <xf numFmtId="0" fontId="4" fillId="9" borderId="14" xfId="28" applyFont="1" applyFill="1" applyBorder="1" applyAlignment="1" applyProtection="1">
      <alignment horizontal="center"/>
      <protection hidden="1"/>
    </xf>
    <xf numFmtId="0" fontId="4" fillId="9" borderId="15" xfId="28" applyFont="1" applyFill="1" applyBorder="1" applyAlignment="1" applyProtection="1">
      <alignment horizontal="center"/>
      <protection hidden="1"/>
    </xf>
    <xf numFmtId="0" fontId="13" fillId="9" borderId="0" xfId="28" applyFont="1" applyFill="1" applyAlignment="1" applyProtection="1">
      <alignment horizontal="center" vertical="center" wrapText="1"/>
      <protection hidden="1"/>
    </xf>
    <xf numFmtId="0" fontId="16" fillId="11" borderId="0" xfId="13" applyFill="1" applyAlignment="1" applyProtection="1">
      <protection hidden="1"/>
    </xf>
    <xf numFmtId="3" fontId="16" fillId="11" borderId="0" xfId="13" applyNumberFormat="1" applyFill="1" applyAlignment="1" applyProtection="1">
      <protection hidden="1"/>
    </xf>
  </cellXfs>
  <cellStyles count="39">
    <cellStyle name="Berekening" xfId="1"/>
    <cellStyle name="Comma" xfId="2"/>
    <cellStyle name="Comma [0]" xfId="3"/>
    <cellStyle name="Controlecel" xfId="4"/>
    <cellStyle name="Currency" xfId="5"/>
    <cellStyle name="Currency [0]" xfId="6"/>
    <cellStyle name="Date" xfId="7"/>
    <cellStyle name="Fixed" xfId="8"/>
    <cellStyle name="Gekoppelde cel" xfId="9"/>
    <cellStyle name="Goed" xfId="10"/>
    <cellStyle name="Heading1" xfId="11"/>
    <cellStyle name="Heading2" xfId="12"/>
    <cellStyle name="Hyperlink" xfId="13" builtinId="8"/>
    <cellStyle name="Invoer" xfId="14"/>
    <cellStyle name="Kop 1" xfId="15"/>
    <cellStyle name="Kop 2" xfId="16"/>
    <cellStyle name="Kop 3" xfId="17"/>
    <cellStyle name="Kop 4" xfId="18"/>
    <cellStyle name="Neutraal" xfId="19"/>
    <cellStyle name="Notitie" xfId="20"/>
    <cellStyle name="Ongeldig" xfId="21"/>
    <cellStyle name="Percent" xfId="22"/>
    <cellStyle name="Standaard" xfId="0" builtinId="0"/>
    <cellStyle name="Standaard 2" xfId="23"/>
    <cellStyle name="Standaard 2 2" xfId="24"/>
    <cellStyle name="Standaard 2 2_OV met recht van hoger bod verkoopzaal 20121" xfId="25"/>
    <cellStyle name="Standaard 2 2_Testament2012" xfId="26"/>
    <cellStyle name="Standaard 2 2_VBIWAK" xfId="27"/>
    <cellStyle name="Standaard 2 2_Verkoop Wallonië ontwerp" xfId="28"/>
    <cellStyle name="Standaard 2_VBIWAK" xfId="29"/>
    <cellStyle name="Standaard 3" xfId="30"/>
    <cellStyle name="Standaard 4" xfId="31"/>
    <cellStyle name="Standaard_NV kapitaalverhoging" xfId="32"/>
    <cellStyle name="Titel" xfId="33"/>
    <cellStyle name="Totaal" xfId="34"/>
    <cellStyle name="Total" xfId="35"/>
    <cellStyle name="Uitvoer" xfId="36"/>
    <cellStyle name="Verklarende tekst" xfId="37"/>
    <cellStyle name="Waarschuwingstekst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51">
          <cell r="G51">
            <v>0</v>
          </cell>
        </row>
        <row r="52">
          <cell r="D52">
            <v>0</v>
          </cell>
        </row>
        <row r="53">
          <cell r="D53">
            <v>0</v>
          </cell>
        </row>
        <row r="57">
          <cell r="D57">
            <v>150</v>
          </cell>
        </row>
        <row r="59">
          <cell r="D59">
            <v>50</v>
          </cell>
        </row>
        <row r="62">
          <cell r="D62">
            <v>660</v>
          </cell>
        </row>
        <row r="65">
          <cell r="D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CRDAC.xlsx" TargetMode="External"/><Relationship Id="rId3" Type="http://schemas.openxmlformats.org/officeDocument/2006/relationships/hyperlink" Target="Boekje.xls" TargetMode="External"/><Relationship Id="rId7" Type="http://schemas.openxmlformats.org/officeDocument/2006/relationships/hyperlink" Target="VKWKRODV.xls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WCR.xlsx" TargetMode="External"/><Relationship Id="rId6" Type="http://schemas.openxmlformats.org/officeDocument/2006/relationships/hyperlink" Target="Boekje.xls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VKWKRODAC.xls" TargetMode="External"/><Relationship Id="rId10" Type="http://schemas.openxmlformats.org/officeDocument/2006/relationships/hyperlink" Target="VBIWCRAV.xlsx" TargetMode="External"/><Relationship Id="rId4" Type="http://schemas.openxmlformats.org/officeDocument/2006/relationships/hyperlink" Target="VKWKROAV.xls" TargetMode="External"/><Relationship Id="rId9" Type="http://schemas.openxmlformats.org/officeDocument/2006/relationships/hyperlink" Target="VBIWCR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8.5703125" style="18" customWidth="1"/>
    <col min="5" max="5" width="17.85546875" style="18" customWidth="1"/>
    <col min="6" max="6" width="11.140625" style="18" customWidth="1"/>
    <col min="7" max="8" width="0.7109375" style="18" customWidth="1"/>
    <col min="9" max="9" width="18.5703125" style="18" customWidth="1"/>
    <col min="10" max="16384" width="9.140625" style="18"/>
  </cols>
  <sheetData>
    <row r="1" spans="1:9" ht="27">
      <c r="A1" s="12" t="s">
        <v>28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29</v>
      </c>
      <c r="B4" s="13"/>
      <c r="C4" s="13"/>
      <c r="D4" s="13"/>
      <c r="E4" s="13" t="s">
        <v>30</v>
      </c>
      <c r="F4" s="13"/>
      <c r="G4" s="13"/>
      <c r="H4" s="13"/>
      <c r="I4" s="14"/>
    </row>
    <row r="5" spans="1:9">
      <c r="A5" s="13" t="s">
        <v>31</v>
      </c>
      <c r="B5" s="13"/>
      <c r="C5" s="13"/>
      <c r="D5" s="13"/>
      <c r="E5" s="13" t="s">
        <v>32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23" t="s">
        <v>2</v>
      </c>
      <c r="B11" s="23">
        <f>[1]VBIWCR!B3</f>
        <v>0</v>
      </c>
      <c r="C11" s="24"/>
      <c r="D11" s="24"/>
      <c r="E11" s="7"/>
      <c r="F11" s="24"/>
      <c r="G11" s="7"/>
      <c r="H11" s="24"/>
      <c r="I11" s="24"/>
    </row>
    <row r="12" spans="1:9">
      <c r="A12" s="23"/>
      <c r="B12" s="23"/>
      <c r="C12" s="24"/>
      <c r="D12" s="24"/>
      <c r="E12" s="7"/>
      <c r="F12" s="24"/>
      <c r="G12" s="7"/>
      <c r="H12" s="24"/>
      <c r="I12" s="24"/>
    </row>
    <row r="13" spans="1:9">
      <c r="A13" s="23" t="s">
        <v>3</v>
      </c>
      <c r="B13" s="23">
        <f>[1]VBIWCR!B4</f>
        <v>0</v>
      </c>
      <c r="C13" s="24"/>
      <c r="D13" s="24"/>
      <c r="E13" s="7"/>
      <c r="F13" s="24"/>
      <c r="G13" s="7"/>
      <c r="H13" s="24"/>
      <c r="I13" s="24"/>
    </row>
    <row r="14" spans="1:9">
      <c r="A14" s="24"/>
      <c r="B14" s="24"/>
      <c r="C14" s="24"/>
      <c r="D14" s="24"/>
      <c r="E14" s="7"/>
      <c r="F14" s="24"/>
      <c r="G14" s="7"/>
      <c r="H14" s="24"/>
      <c r="I14" s="24"/>
    </row>
    <row r="15" spans="1:9">
      <c r="A15" s="23" t="s">
        <v>23</v>
      </c>
      <c r="B15" s="24"/>
      <c r="C15" s="24"/>
      <c r="D15" s="23"/>
      <c r="E15" s="7"/>
      <c r="F15" s="24"/>
      <c r="G15" s="7"/>
      <c r="H15" s="24"/>
      <c r="I15" s="24"/>
    </row>
    <row r="16" spans="1:9">
      <c r="A16" s="24"/>
      <c r="B16" s="24"/>
      <c r="C16" s="24"/>
      <c r="D16" s="24"/>
      <c r="E16" s="7"/>
      <c r="F16" s="24"/>
      <c r="G16" s="7"/>
      <c r="H16" s="24"/>
      <c r="I16" s="24"/>
    </row>
    <row r="17" spans="1:9">
      <c r="A17" s="25" t="s">
        <v>4</v>
      </c>
      <c r="B17" s="24"/>
      <c r="C17" s="24"/>
      <c r="D17" s="24"/>
      <c r="E17" s="7"/>
      <c r="F17" s="24"/>
      <c r="G17" s="7"/>
      <c r="H17" s="24"/>
      <c r="I17" s="6">
        <f>[1]VBIWCR!B5</f>
        <v>0</v>
      </c>
    </row>
    <row r="18" spans="1:9">
      <c r="A18" s="26" t="s">
        <v>5</v>
      </c>
      <c r="B18" s="24"/>
      <c r="C18" s="24"/>
      <c r="D18" s="24"/>
      <c r="E18" s="7"/>
      <c r="F18" s="24"/>
      <c r="G18" s="24"/>
      <c r="H18" s="24"/>
      <c r="I18" s="6">
        <f>-[1]VBIWCR!B8</f>
        <v>0</v>
      </c>
    </row>
    <row r="19" spans="1:9">
      <c r="A19" s="26"/>
      <c r="B19" s="24"/>
      <c r="C19" s="24"/>
      <c r="D19" s="24"/>
      <c r="E19" s="7"/>
      <c r="F19" s="24"/>
      <c r="G19" s="24"/>
      <c r="H19" s="24"/>
      <c r="I19" s="6"/>
    </row>
    <row r="20" spans="1:9">
      <c r="A20" s="26" t="s">
        <v>24</v>
      </c>
      <c r="B20" s="24"/>
      <c r="C20" s="24"/>
      <c r="D20" s="24"/>
      <c r="E20" s="7"/>
      <c r="F20" s="24"/>
      <c r="G20" s="24"/>
      <c r="H20" s="24"/>
      <c r="I20" s="6">
        <v>0</v>
      </c>
    </row>
    <row r="21" spans="1:9">
      <c r="A21" s="24"/>
      <c r="B21" s="24"/>
      <c r="C21" s="24"/>
      <c r="D21" s="24"/>
      <c r="E21" s="7"/>
      <c r="F21" s="24"/>
      <c r="G21" s="7"/>
      <c r="H21" s="24"/>
      <c r="I21" s="24"/>
    </row>
    <row r="22" spans="1:9">
      <c r="A22" s="26" t="s">
        <v>6</v>
      </c>
      <c r="B22" s="24"/>
      <c r="C22" s="24"/>
      <c r="D22" s="24"/>
      <c r="E22" s="7"/>
      <c r="F22" s="24"/>
      <c r="G22" s="24"/>
      <c r="H22" s="24"/>
      <c r="I22" s="19"/>
    </row>
    <row r="23" spans="1:9">
      <c r="A23" s="24" t="s">
        <v>18</v>
      </c>
      <c r="B23" s="24"/>
      <c r="C23" s="24"/>
      <c r="D23" s="24"/>
      <c r="E23" s="7">
        <f>[1]VBIWCR!D17</f>
        <v>0</v>
      </c>
      <c r="F23" s="24"/>
      <c r="G23" s="7"/>
      <c r="H23" s="24"/>
      <c r="I23" s="24"/>
    </row>
    <row r="24" spans="1:9">
      <c r="A24" s="24" t="s">
        <v>14</v>
      </c>
      <c r="B24" s="24"/>
      <c r="C24" s="24"/>
      <c r="D24" s="24"/>
      <c r="E24" s="7">
        <f>[1]VBIWCR!D18</f>
        <v>0</v>
      </c>
      <c r="F24" s="24"/>
      <c r="G24" s="7"/>
      <c r="H24" s="24"/>
      <c r="I24" s="24"/>
    </row>
    <row r="25" spans="1:9">
      <c r="A25" s="24" t="s">
        <v>12</v>
      </c>
      <c r="B25" s="24"/>
      <c r="C25" s="24"/>
      <c r="D25" s="24"/>
      <c r="E25" s="7">
        <f>[1]VBIWCR!D19</f>
        <v>0</v>
      </c>
      <c r="F25" s="24"/>
      <c r="G25" s="7"/>
      <c r="H25" s="24"/>
      <c r="I25" s="24"/>
    </row>
    <row r="26" spans="1:9">
      <c r="A26" s="24" t="s">
        <v>19</v>
      </c>
      <c r="B26" s="24"/>
      <c r="C26" s="24"/>
      <c r="D26" s="24"/>
      <c r="E26" s="7">
        <f>50*121%</f>
        <v>60.5</v>
      </c>
      <c r="F26" s="24"/>
      <c r="G26" s="7"/>
      <c r="H26" s="24"/>
      <c r="I26" s="24"/>
    </row>
    <row r="27" spans="1:9">
      <c r="A27" s="24" t="s">
        <v>17</v>
      </c>
      <c r="B27" s="24"/>
      <c r="C27" s="24"/>
      <c r="D27" s="24"/>
      <c r="E27" s="7">
        <f>[1]VBIWCR!E16*121%</f>
        <v>0</v>
      </c>
      <c r="F27" s="24"/>
      <c r="G27" s="7"/>
      <c r="H27" s="24"/>
      <c r="I27" s="24"/>
    </row>
    <row r="28" spans="1:9">
      <c r="A28" s="24" t="s">
        <v>16</v>
      </c>
      <c r="B28" s="24"/>
      <c r="C28" s="24"/>
      <c r="D28" s="24"/>
      <c r="E28" s="7">
        <f>([1]VBIWCR!D20-50)*121%</f>
        <v>871.19999999999993</v>
      </c>
      <c r="F28" s="24"/>
      <c r="G28" s="7"/>
      <c r="H28" s="24"/>
      <c r="I28" s="24"/>
    </row>
    <row r="29" spans="1:9">
      <c r="A29" s="24" t="s">
        <v>25</v>
      </c>
      <c r="B29" s="24"/>
      <c r="C29" s="24"/>
      <c r="D29" s="24"/>
      <c r="E29" s="7">
        <f>IF([1]VBIWCR!D21&gt;0,[1]VBIWCR!D21,0)</f>
        <v>0</v>
      </c>
      <c r="F29" s="24"/>
      <c r="G29" s="7"/>
      <c r="H29" s="24"/>
      <c r="I29" s="24"/>
    </row>
    <row r="30" spans="1:9">
      <c r="A30" s="25" t="s">
        <v>21</v>
      </c>
      <c r="B30" s="24"/>
      <c r="C30" s="7"/>
      <c r="D30" s="24"/>
      <c r="E30" s="19"/>
      <c r="F30" s="24"/>
      <c r="G30" s="7"/>
      <c r="H30" s="24"/>
      <c r="I30" s="6">
        <f>SUM(E23:E29)</f>
        <v>931.69999999999993</v>
      </c>
    </row>
    <row r="31" spans="1:9">
      <c r="A31" s="25"/>
      <c r="B31" s="24"/>
      <c r="C31" s="7"/>
      <c r="D31" s="24"/>
      <c r="E31" s="19"/>
      <c r="F31" s="24"/>
      <c r="G31" s="7"/>
      <c r="H31" s="24"/>
      <c r="I31" s="27"/>
    </row>
    <row r="32" spans="1:9">
      <c r="A32" s="25" t="s">
        <v>11</v>
      </c>
      <c r="B32" s="24"/>
      <c r="C32" s="7"/>
      <c r="D32" s="24"/>
      <c r="E32" s="19"/>
      <c r="F32" s="24"/>
      <c r="G32" s="7"/>
      <c r="H32" s="24"/>
      <c r="I32" s="27"/>
    </row>
    <row r="33" spans="1:9">
      <c r="A33" s="28" t="s">
        <v>18</v>
      </c>
      <c r="B33" s="24"/>
      <c r="C33" s="7"/>
      <c r="D33" s="24"/>
      <c r="E33" s="29">
        <f>[1]VBIWCR!D52+[1]VBIWCR!D53</f>
        <v>0</v>
      </c>
      <c r="F33" s="24"/>
      <c r="G33" s="7"/>
      <c r="H33" s="24"/>
      <c r="I33" s="27"/>
    </row>
    <row r="34" spans="1:9">
      <c r="A34" s="28" t="s">
        <v>15</v>
      </c>
      <c r="B34" s="24"/>
      <c r="C34" s="7"/>
      <c r="D34" s="24"/>
      <c r="E34" s="29">
        <f>[1]VBIWCR!D57</f>
        <v>150</v>
      </c>
      <c r="F34" s="24"/>
      <c r="G34" s="7"/>
      <c r="H34" s="24"/>
      <c r="I34" s="27"/>
    </row>
    <row r="35" spans="1:9">
      <c r="A35" s="28" t="s">
        <v>19</v>
      </c>
      <c r="B35" s="24"/>
      <c r="C35" s="7"/>
      <c r="D35" s="24"/>
      <c r="E35" s="29">
        <f>[1]VBIWCR!D59*121%</f>
        <v>60.5</v>
      </c>
      <c r="F35" s="24"/>
      <c r="G35" s="7"/>
      <c r="H35" s="24"/>
      <c r="I35" s="27"/>
    </row>
    <row r="36" spans="1:9">
      <c r="A36" s="28" t="s">
        <v>17</v>
      </c>
      <c r="B36" s="24"/>
      <c r="C36" s="7"/>
      <c r="D36" s="24"/>
      <c r="E36" s="29">
        <f>[1]VBIWCR!G51*121%</f>
        <v>0</v>
      </c>
      <c r="F36" s="24"/>
      <c r="G36" s="7"/>
      <c r="H36" s="24"/>
      <c r="I36" s="27"/>
    </row>
    <row r="37" spans="1:9">
      <c r="A37" s="28" t="s">
        <v>16</v>
      </c>
      <c r="B37" s="24"/>
      <c r="C37" s="7"/>
      <c r="D37" s="24"/>
      <c r="E37" s="29">
        <f>([1]VBIWCR!D62+[1]VBIWCR!D65)*121%</f>
        <v>798.6</v>
      </c>
      <c r="F37" s="24"/>
      <c r="G37" s="7"/>
      <c r="H37" s="24"/>
      <c r="I37" s="27"/>
    </row>
    <row r="38" spans="1:9">
      <c r="A38" s="30" t="s">
        <v>13</v>
      </c>
      <c r="B38" s="24"/>
      <c r="C38" s="7"/>
      <c r="D38" s="24"/>
      <c r="E38" s="19"/>
      <c r="F38" s="24"/>
      <c r="G38" s="7"/>
      <c r="H38" s="24"/>
      <c r="I38" s="27">
        <f>SUM(E33:E37)</f>
        <v>1009.1</v>
      </c>
    </row>
    <row r="39" spans="1:9" ht="15" thickBot="1">
      <c r="A39" s="30"/>
      <c r="B39" s="24"/>
      <c r="C39" s="7"/>
      <c r="D39" s="24"/>
      <c r="E39" s="19"/>
      <c r="F39" s="24"/>
      <c r="G39" s="7"/>
      <c r="H39" s="24"/>
      <c r="I39" s="27"/>
    </row>
    <row r="40" spans="1:9" ht="15.75" thickTop="1" thickBot="1">
      <c r="A40" s="25" t="s">
        <v>20</v>
      </c>
      <c r="B40" s="24"/>
      <c r="C40" s="24"/>
      <c r="D40" s="24"/>
      <c r="E40" s="7"/>
      <c r="F40" s="24"/>
      <c r="G40" s="7"/>
      <c r="H40" s="24"/>
      <c r="I40" s="1">
        <f>SUM(I17:I38)</f>
        <v>1940.8</v>
      </c>
    </row>
    <row r="41" spans="1:9" ht="15" thickTop="1">
      <c r="A41" s="25"/>
      <c r="B41" s="24"/>
      <c r="C41" s="24"/>
      <c r="D41" s="24"/>
      <c r="E41" s="7"/>
      <c r="F41" s="24"/>
      <c r="G41" s="7"/>
      <c r="H41" s="24"/>
      <c r="I41" s="2"/>
    </row>
    <row r="42" spans="1:9" ht="12.75" customHeight="1">
      <c r="A42" s="38" t="str">
        <f>IF(I40&gt;=500,"Deze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38"/>
      <c r="C42" s="38"/>
      <c r="D42" s="38"/>
      <c r="E42" s="38"/>
      <c r="F42" s="38"/>
      <c r="G42" s="38"/>
      <c r="H42" s="38"/>
      <c r="I42" s="38"/>
    </row>
    <row r="43" spans="1:9">
      <c r="A43" s="38"/>
      <c r="B43" s="38"/>
      <c r="C43" s="38"/>
      <c r="D43" s="38"/>
      <c r="E43" s="38"/>
      <c r="F43" s="38"/>
      <c r="G43" s="38"/>
      <c r="H43" s="38"/>
      <c r="I43" s="38"/>
    </row>
    <row r="44" spans="1:9">
      <c r="A44" s="38"/>
      <c r="B44" s="38"/>
      <c r="C44" s="38"/>
      <c r="D44" s="38"/>
      <c r="E44" s="38"/>
      <c r="F44" s="38"/>
      <c r="G44" s="38"/>
      <c r="H44" s="38"/>
      <c r="I44" s="38"/>
    </row>
    <row r="45" spans="1:9">
      <c r="A45" s="26"/>
      <c r="B45" s="24"/>
      <c r="C45" s="24"/>
      <c r="D45" s="24"/>
      <c r="E45" s="24"/>
      <c r="F45" s="24"/>
      <c r="G45" s="24"/>
      <c r="H45" s="24"/>
      <c r="I45" s="24"/>
    </row>
    <row r="46" spans="1:9">
      <c r="A46" s="31" t="s">
        <v>33</v>
      </c>
      <c r="B46" s="32"/>
      <c r="C46" s="24"/>
      <c r="D46" s="24"/>
      <c r="E46" s="24"/>
      <c r="F46" s="24"/>
      <c r="G46" s="24"/>
      <c r="H46" s="24"/>
      <c r="I46" s="24"/>
    </row>
    <row r="47" spans="1:9">
      <c r="A47" s="9" t="s">
        <v>26</v>
      </c>
      <c r="B47" s="10"/>
      <c r="C47" s="10"/>
      <c r="D47" s="11" t="s">
        <v>27</v>
      </c>
      <c r="E47" s="11"/>
      <c r="F47" s="9" t="s">
        <v>26</v>
      </c>
      <c r="G47" s="24"/>
      <c r="H47" s="24"/>
      <c r="I47" s="24"/>
    </row>
    <row r="48" spans="1:9">
      <c r="A48" s="9" t="s">
        <v>26</v>
      </c>
      <c r="B48" s="10"/>
      <c r="C48" s="10"/>
      <c r="D48" s="9" t="s">
        <v>27</v>
      </c>
      <c r="E48" s="9"/>
      <c r="F48" s="9" t="s">
        <v>26</v>
      </c>
      <c r="G48" s="24"/>
      <c r="H48" s="24"/>
      <c r="I48" s="24"/>
    </row>
    <row r="49" spans="1:9">
      <c r="A49" s="9" t="s">
        <v>26</v>
      </c>
      <c r="B49" s="10"/>
      <c r="C49" s="10"/>
      <c r="D49" s="9" t="s">
        <v>27</v>
      </c>
      <c r="E49" s="9"/>
      <c r="F49" s="9" t="s">
        <v>26</v>
      </c>
      <c r="G49" s="24"/>
      <c r="H49" s="24"/>
      <c r="I49" s="24"/>
    </row>
    <row r="51" spans="1:9">
      <c r="E51" s="39" t="s">
        <v>9</v>
      </c>
      <c r="F51" s="33"/>
      <c r="G51" s="33"/>
      <c r="H51" s="33"/>
      <c r="I51" s="40" t="s">
        <v>7</v>
      </c>
    </row>
    <row r="52" spans="1:9">
      <c r="E52" s="33"/>
      <c r="F52" s="33"/>
      <c r="G52" s="33"/>
      <c r="H52" s="33"/>
      <c r="I52" s="33"/>
    </row>
    <row r="53" spans="1:9">
      <c r="E53" s="39" t="s">
        <v>8</v>
      </c>
      <c r="F53" s="33"/>
      <c r="G53" s="33"/>
      <c r="H53" s="33"/>
      <c r="I53" s="39" t="s">
        <v>22</v>
      </c>
    </row>
    <row r="54" spans="1:9">
      <c r="E54" s="33"/>
      <c r="F54" s="33"/>
      <c r="G54" s="33"/>
      <c r="H54" s="33"/>
      <c r="I54" s="33"/>
    </row>
    <row r="55" spans="1:9">
      <c r="E55" s="39" t="s">
        <v>10</v>
      </c>
      <c r="F55" s="33"/>
      <c r="G55" s="33"/>
      <c r="H55" s="33"/>
      <c r="I55" s="33"/>
    </row>
    <row r="56" spans="1:9" ht="15">
      <c r="E56" s="3"/>
      <c r="F56" s="4"/>
    </row>
    <row r="57" spans="1:9">
      <c r="G57" s="5"/>
    </row>
    <row r="58" spans="1:9">
      <c r="E58" s="5"/>
      <c r="F58" s="5"/>
      <c r="G58" s="5"/>
    </row>
    <row r="59" spans="1:9">
      <c r="E59" s="8"/>
      <c r="G59" s="5"/>
    </row>
    <row r="60" spans="1:9">
      <c r="E60" s="5"/>
      <c r="F60" s="5"/>
      <c r="G60" s="5"/>
    </row>
    <row r="61" spans="1:9">
      <c r="E61" s="34"/>
      <c r="F61" s="5"/>
      <c r="G61" s="5"/>
    </row>
  </sheetData>
  <sheetProtection algorithmName="SHA-512" hashValue="BglDoJEeNhLfvIkWkW9ecijlfvWlc1eTPgN28+fOvqPBfr4MKXCfZ/gmw91Z8izg1P1oZI953TL4BEit3fqDTw==" saltValue="VWNZOlcpkaU5Eqtxk3g9SQ==" spinCount="100000" sheet="1" objects="1" scenarios="1"/>
  <mergeCells count="2">
    <mergeCell ref="A10:I10"/>
    <mergeCell ref="A42:I44"/>
  </mergeCells>
  <phoneticPr fontId="0" type="noConversion"/>
  <hyperlinks>
    <hyperlink ref="I53" r:id="rId1"/>
    <hyperlink ref="E55" r:id="rId2"/>
    <hyperlink ref="D54" r:id="rId3" display="Boekje"/>
    <hyperlink ref="D50" r:id="rId4" display="Afrekening verkoper"/>
    <hyperlink ref="D52" r:id="rId5" display="Décompte acquéreur"/>
    <hyperlink ref="I54" r:id="rId6" display="Boekje"/>
    <hyperlink ref="E50" r:id="rId7" display="Décompte vendeur"/>
    <hyperlink ref="E53" r:id="rId8"/>
    <hyperlink ref="E51" r:id="rId9"/>
    <hyperlink ref="I51" r:id="rId10"/>
  </hyperlinks>
  <pageMargins left="0.7" right="0.7" top="0.75" bottom="0.75" header="0.3" footer="0.3"/>
  <pageSetup paperSize="9" orientation="portrait" r:id="rId11"/>
  <headerFooter alignWithMargins="0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VBIWCRAK</vt:lpstr>
      <vt:lpstr>VBIWCRAK!Afdrukbereik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2014-12-07T13:27:18Z</cp:lastPrinted>
  <dcterms:created xsi:type="dcterms:W3CDTF">2012-08-13T20:10:29Z</dcterms:created>
  <dcterms:modified xsi:type="dcterms:W3CDTF">2014-12-07T13:27:21Z</dcterms:modified>
</cp:coreProperties>
</file>