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T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VBIBTVABREYNETHDV!$A$1:$I$48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4" i="1"/>
  <c r="E25" i="1"/>
  <c r="E26" i="1"/>
  <c r="E27" i="1"/>
  <c r="E31" i="1"/>
  <c r="E34" i="1"/>
  <c r="E35" i="1"/>
  <c r="E42" i="1"/>
  <c r="E43" i="1" s="1"/>
  <c r="I41" i="1" s="1"/>
  <c r="E17" i="1"/>
  <c r="I37" i="1" l="1"/>
  <c r="I20" i="1"/>
  <c r="A39" i="1" l="1"/>
  <c r="I39" i="1"/>
</calcChain>
</file>

<file path=xl/sharedStrings.xml><?xml version="1.0" encoding="utf-8"?>
<sst xmlns="http://schemas.openxmlformats.org/spreadsheetml/2006/main" count="48" uniqueCount="40">
  <si>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</si>
  <si>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</si>
  <si>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</si>
  <si>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</si>
  <si>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</si>
  <si>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</si>
  <si>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</si>
  <si>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</si>
  <si>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</si>
  <si>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</si>
  <si>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</si>
  <si>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</si>
  <si>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</si>
  <si>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</si>
  <si>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</si>
  <si>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</si>
  <si>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</si>
  <si>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</si>
  <si>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</si>
  <si>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</si>
  <si>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</si>
  <si>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</si>
  <si>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</si>
  <si>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</si>
  <si>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Frais attestation(s) du sol (incl. TVA 21%)</t>
  </si>
  <si>
    <t>Autres (vacations,…) (incl. TVA 21%)</t>
  </si>
  <si>
    <t>Frais de mesurage</t>
  </si>
  <si>
    <t>Commission agence immobilière</t>
  </si>
  <si>
    <t>Frais renseignements urbanistiques (incl. TVA 21%)</t>
  </si>
  <si>
    <t>Quote-part acquéreur acte de base ou de lotissement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</si>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</sst>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5" fillId="0" borderId="0" applyFont="0" applyFill="0" applyBorder="0" applyAlignment="0" applyProtection="0"/>
    <xf numFmtId="167" fontId="18" fillId="0" borderId="0">
      <protection locked="0"/>
    </xf>
    <xf numFmtId="168" fontId="15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3" fillId="0" borderId="0"/>
    <xf numFmtId="0" fontId="2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4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7" fillId="2" borderId="0" xfId="15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T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26">
          <cell r="D26">
            <v>0</v>
          </cell>
        </row>
        <row r="34">
          <cell r="D34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T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THAK.xlsx" TargetMode="External"/><Relationship Id="rId1" Type="http://schemas.openxmlformats.org/officeDocument/2006/relationships/hyperlink" Target="VBIBTVABREYNET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T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855468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8" t="s">
        <v>34</v>
      </c>
      <c r="B1" s="29"/>
      <c r="C1" s="29"/>
      <c r="D1" s="29"/>
      <c r="E1" s="29"/>
      <c r="F1" s="29"/>
      <c r="G1" s="29"/>
      <c r="H1" s="29"/>
      <c r="I1" s="30"/>
    </row>
    <row r="2" spans="1:9">
      <c r="A2" s="31"/>
      <c r="B2" s="29"/>
      <c r="C2" s="29"/>
      <c r="D2" s="29"/>
      <c r="E2" s="29"/>
      <c r="F2" s="29"/>
      <c r="G2" s="29"/>
      <c r="H2" s="29"/>
      <c r="I2" s="30"/>
    </row>
    <row r="3" spans="1:9">
      <c r="A3" s="29"/>
      <c r="B3" s="29"/>
      <c r="C3" s="29"/>
      <c r="D3" s="29"/>
      <c r="E3" s="29"/>
      <c r="F3" s="29"/>
      <c r="G3" s="29"/>
      <c r="H3" s="29"/>
      <c r="I3" s="30"/>
    </row>
    <row r="4" spans="1:9">
      <c r="A4" s="29" t="s">
        <v>35</v>
      </c>
      <c r="B4" s="29"/>
      <c r="C4" s="29"/>
      <c r="D4" s="29"/>
      <c r="E4" s="29" t="s">
        <v>36</v>
      </c>
      <c r="F4" s="29"/>
      <c r="G4" s="29"/>
      <c r="H4" s="29"/>
      <c r="I4" s="30"/>
    </row>
    <row r="5" spans="1:9">
      <c r="A5" s="29" t="s">
        <v>37</v>
      </c>
      <c r="B5" s="29"/>
      <c r="C5" s="29"/>
      <c r="D5" s="29"/>
      <c r="E5" s="29" t="s">
        <v>38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 ht="15.75">
      <c r="A7" s="34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1" t="s">
        <v>4</v>
      </c>
      <c r="B8" s="42"/>
      <c r="C8" s="42"/>
      <c r="D8" s="42"/>
      <c r="E8" s="42"/>
      <c r="F8" s="42"/>
      <c r="G8" s="42"/>
      <c r="H8" s="42"/>
      <c r="I8" s="43"/>
    </row>
    <row r="9" spans="1:9">
      <c r="A9" s="4" t="s">
        <v>0</v>
      </c>
      <c r="B9" s="4">
        <f>[1]VBIBTVABREYNETH!B3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9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0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1" t="s">
        <v>8</v>
      </c>
      <c r="B14" s="5"/>
      <c r="C14" s="5"/>
      <c r="D14" s="6">
        <f>[1]VBIBTVABREYNETH!B11</f>
        <v>0</v>
      </c>
      <c r="E14" s="6"/>
      <c r="F14" s="5"/>
      <c r="G14" s="5"/>
      <c r="H14" s="5"/>
      <c r="I14" s="11"/>
    </row>
    <row r="15" spans="1:9">
      <c r="A15" s="22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0" t="s">
        <v>10</v>
      </c>
      <c r="B16" s="5"/>
      <c r="C16" s="5"/>
      <c r="D16" s="6"/>
      <c r="E16" s="10">
        <f>[1]VBIBTVABREYNETH!B8+[1]VBIBTVABREYNETH!B5-[1]VBIBTVABREYNETH!B11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[1]VBIBTVABREYNETH!D23</f>
        <v>0</v>
      </c>
      <c r="F17" s="5"/>
      <c r="G17" s="6"/>
      <c r="H17" s="5"/>
      <c r="I17" s="5"/>
    </row>
    <row r="18" spans="1:9">
      <c r="A18" s="8" t="s">
        <v>29</v>
      </c>
      <c r="B18" s="5"/>
      <c r="C18" s="5"/>
      <c r="D18" s="6"/>
      <c r="E18" s="11">
        <f>IF([1]VBIBTVABREYNETH!D26&gt;0,[1]VBIBTVABREYNETH!D26,0)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SUM(E13:E18)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19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3" t="s">
        <v>14</v>
      </c>
      <c r="B23" s="5"/>
      <c r="C23" s="5"/>
      <c r="D23" s="6"/>
      <c r="E23" s="6"/>
      <c r="F23" s="5"/>
      <c r="G23" s="6"/>
      <c r="H23" s="5"/>
      <c r="I23" s="5"/>
    </row>
    <row r="24" spans="1:9">
      <c r="A24" s="5" t="s">
        <v>28</v>
      </c>
      <c r="B24" s="5"/>
      <c r="C24" s="5"/>
      <c r="D24" s="6"/>
      <c r="E24" s="10">
        <f>IF([1]VBIBTVABREYNETH!C38="vendeur",[1]VBIBTVABREYNETH!D38*121%,0)</f>
        <v>0</v>
      </c>
      <c r="F24" s="5"/>
      <c r="G24" s="6"/>
      <c r="H24" s="5"/>
      <c r="I24" s="5"/>
    </row>
    <row r="25" spans="1:9">
      <c r="A25" s="5" t="s">
        <v>24</v>
      </c>
      <c r="B25" s="5"/>
      <c r="C25" s="5"/>
      <c r="D25" s="6"/>
      <c r="E25" s="10">
        <f>IF([1]VBIBTVABREYNETH!C40="vendeur",[1]VBIBTVABREYNETH!D40*121%,0)</f>
        <v>0</v>
      </c>
      <c r="F25" s="5"/>
      <c r="G25" s="6"/>
      <c r="H25" s="5"/>
      <c r="I25" s="5"/>
    </row>
    <row r="26" spans="1:9">
      <c r="A26" s="5" t="s">
        <v>25</v>
      </c>
      <c r="B26" s="5"/>
      <c r="C26" s="5"/>
      <c r="D26" s="6"/>
      <c r="E26" s="10">
        <f>IF([1]VBIBTVABREYNETH!C41="vendeur",[1]VBIBTVABREYNETH!D41*121%,0)</f>
        <v>0</v>
      </c>
      <c r="F26" s="5"/>
      <c r="G26" s="6"/>
      <c r="H26" s="5"/>
      <c r="I26" s="5"/>
    </row>
    <row r="27" spans="1:9">
      <c r="A27" s="19" t="s">
        <v>15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2" t="s">
        <v>16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2" t="s">
        <v>17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0" t="s">
        <v>18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19" t="s">
        <v>19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26</v>
      </c>
      <c r="B34" s="5"/>
      <c r="C34" s="5"/>
      <c r="D34" s="6"/>
      <c r="E34" s="12">
        <f>IF([1]VBIBTVABREYNETH!C39="vendeur",[1]VBIBTVABREYNETH!D39,0)</f>
        <v>0</v>
      </c>
      <c r="F34" s="5"/>
      <c r="G34" s="6"/>
      <c r="H34" s="5"/>
      <c r="I34" s="5"/>
    </row>
    <row r="35" spans="1:9">
      <c r="A35" s="8" t="s">
        <v>27</v>
      </c>
      <c r="B35" s="5"/>
      <c r="C35" s="5"/>
      <c r="D35" s="6"/>
      <c r="E35" s="10">
        <f>IF([1]VBIBTVABREYNETH!D34&gt;0,[1]VBIBTVABREYNETH!D34,0)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12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20</v>
      </c>
      <c r="B41" s="5"/>
      <c r="C41" s="5"/>
      <c r="D41" s="5"/>
      <c r="E41" s="5"/>
      <c r="F41" s="5"/>
      <c r="G41" s="5"/>
      <c r="H41" s="5"/>
      <c r="I41" s="35">
        <f>SUM(E42:E43)</f>
        <v>0</v>
      </c>
    </row>
    <row r="42" spans="1:9">
      <c r="A42" s="36" t="s">
        <v>21</v>
      </c>
      <c r="B42" s="37"/>
      <c r="C42" s="37"/>
      <c r="D42" s="37"/>
      <c r="E42" s="38">
        <f>[1]VBIBTVABREYNETH!B6-[1]VBIBTVABREYNETH!B8</f>
        <v>0</v>
      </c>
      <c r="F42" s="38"/>
      <c r="G42" s="5"/>
      <c r="H42" s="5"/>
      <c r="I42" s="5"/>
    </row>
    <row r="43" spans="1:9">
      <c r="A43" s="36" t="s">
        <v>22</v>
      </c>
      <c r="B43" s="37"/>
      <c r="C43" s="37"/>
      <c r="D43" s="37"/>
      <c r="E43" s="38">
        <f>E42*21%</f>
        <v>0</v>
      </c>
      <c r="F43" s="38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9" t="s">
        <v>39</v>
      </c>
      <c r="B45" s="19"/>
      <c r="C45" s="22"/>
      <c r="D45" s="24"/>
      <c r="E45" s="22"/>
      <c r="F45" s="22"/>
      <c r="G45" s="22"/>
      <c r="H45" s="22"/>
      <c r="I45" s="22"/>
    </row>
    <row r="46" spans="1:9">
      <c r="A46" s="25" t="s">
        <v>32</v>
      </c>
      <c r="B46" s="26"/>
      <c r="C46" s="26"/>
      <c r="D46" s="27" t="s">
        <v>33</v>
      </c>
      <c r="E46" s="27"/>
      <c r="F46" s="25" t="s">
        <v>32</v>
      </c>
      <c r="G46" s="22"/>
      <c r="H46" s="22"/>
      <c r="I46" s="22"/>
    </row>
    <row r="47" spans="1:9">
      <c r="A47" s="25" t="s">
        <v>32</v>
      </c>
      <c r="B47" s="26"/>
      <c r="C47" s="26"/>
      <c r="D47" s="25" t="s">
        <v>33</v>
      </c>
      <c r="E47" s="25"/>
      <c r="F47" s="25" t="s">
        <v>32</v>
      </c>
      <c r="G47" s="22"/>
      <c r="H47" s="22"/>
      <c r="I47" s="22"/>
    </row>
    <row r="48" spans="1:9">
      <c r="A48" s="25" t="s">
        <v>32</v>
      </c>
      <c r="B48" s="26"/>
      <c r="C48" s="26"/>
      <c r="D48" s="25" t="s">
        <v>33</v>
      </c>
      <c r="E48" s="25"/>
      <c r="F48" s="25" t="s">
        <v>32</v>
      </c>
      <c r="G48" s="22"/>
      <c r="H48" s="22"/>
      <c r="I48" s="22"/>
    </row>
    <row r="50" spans="1:9">
      <c r="A50" s="15"/>
      <c r="B50" s="15"/>
      <c r="C50" s="15"/>
      <c r="D50" s="16"/>
      <c r="E50" s="15"/>
      <c r="F50" s="15"/>
      <c r="G50" s="15"/>
      <c r="H50" s="15"/>
      <c r="I50" s="17"/>
    </row>
    <row r="51" spans="1:9">
      <c r="A51" s="15"/>
      <c r="B51" s="15"/>
      <c r="C51" s="15"/>
      <c r="D51" s="44" t="s">
        <v>2</v>
      </c>
      <c r="E51" s="44" t="s">
        <v>1</v>
      </c>
      <c r="F51" s="15"/>
      <c r="G51" s="15"/>
      <c r="H51" s="15"/>
      <c r="I51" s="15"/>
    </row>
    <row r="52" spans="1:9">
      <c r="A52" s="15"/>
      <c r="B52" s="15"/>
      <c r="C52" s="15"/>
      <c r="D52" s="44"/>
      <c r="E52" s="18"/>
      <c r="F52" s="15"/>
      <c r="G52" s="15"/>
      <c r="H52" s="15"/>
      <c r="I52" s="17"/>
    </row>
    <row r="53" spans="1:9">
      <c r="D53" s="45" t="s">
        <v>23</v>
      </c>
      <c r="E53" s="44" t="s">
        <v>30</v>
      </c>
    </row>
    <row r="55" spans="1:9">
      <c r="D55" s="46" t="s">
        <v>31</v>
      </c>
    </row>
    <row r="57" spans="1:9">
      <c r="D57" s="13"/>
      <c r="F57" s="40"/>
    </row>
    <row r="59" spans="1:9">
      <c r="D59" s="13"/>
    </row>
  </sheetData>
  <sheetProtection algorithmName="SHA-512" hashValue="NzIpD/0F0vEvJScO/aG+/BqCBN26Rrl5wr5AqtWxGnrnZTVEJSZBT9nyXbUG50tXko6Vyhp4juwtMEKWtN9Kxw==" saltValue="npjmkQEp03UqJlBsw3NMNg==" spinCount="100000" sheet="1" objects="1" scenarios="1"/>
  <mergeCells count="1">
    <mergeCell ref="A8:I8"/>
  </mergeCells>
  <phoneticPr fontId="0" type="noConversion"/>
  <hyperlinks>
    <hyperlink ref="D53" r:id="rId1"/>
    <hyperlink ref="E51" r:id="rId2"/>
    <hyperlink ref="E53" r:id="rId3"/>
    <hyperlink ref="D55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VBIBTVABREYNETHDV</vt:lpstr>
      <vt:lpstr>VBIBTVABREYNETHDV!Afdrukbereik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2014-11-05T09:34:04Z</cp:lastPrinted>
  <dcterms:created xsi:type="dcterms:W3CDTF">2012-08-13T20:07:24Z</dcterms:created>
  <dcterms:modified xsi:type="dcterms:W3CDTF">2014-11-22T22:02:44Z</dcterms:modified>
</cp:coreProperties>
</file>