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VBIWTVABREYNEMHAV!$A$1:$I$43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2" i="1"/>
  <c r="E26" i="1"/>
  <c r="A29" i="1"/>
  <c r="E29" i="1"/>
  <c r="A30" i="1"/>
  <c r="E30" i="1"/>
  <c r="E37" i="1"/>
  <c r="E38" i="1" s="1"/>
  <c r="I36" i="1" l="1"/>
  <c r="I32" i="1"/>
  <c r="E17" i="1"/>
  <c r="I19" i="1" s="1"/>
  <c r="I34" i="1" l="1"/>
  <c r="A34" i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<sst xmlns="http://schemas.openxmlformats.org/spreadsheetml/2006/main" count="41" uniqueCount="33">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</sst>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076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MHAK.xlsx" TargetMode="External"/><Relationship Id="rId1" Type="http://schemas.openxmlformats.org/officeDocument/2006/relationships/hyperlink" Target="VBIWTVABREYNE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6" t="s">
        <v>27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28</v>
      </c>
      <c r="B4" s="27"/>
      <c r="C4" s="27"/>
      <c r="D4" s="27"/>
      <c r="E4" s="27" t="s">
        <v>29</v>
      </c>
      <c r="F4" s="27"/>
      <c r="G4" s="27"/>
      <c r="H4" s="27"/>
      <c r="I4" s="28"/>
    </row>
    <row r="5" spans="1:9">
      <c r="A5" s="27" t="s">
        <v>30</v>
      </c>
      <c r="B5" s="27"/>
      <c r="C5" s="27"/>
      <c r="D5" s="27"/>
      <c r="E5" s="27" t="s">
        <v>31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[1]VBIWTVABREYNEMH!B3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[1]VBIWTVABREYNEMH!B8+[1]VBIWTVABREYNEMH!B5-[1]VBIWTVABREYNEMH!B11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[1]VBIWTVABREYNEMH!D21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9" t="s">
        <v>9</v>
      </c>
      <c r="B22" s="6"/>
      <c r="C22" s="6"/>
      <c r="D22" s="7"/>
      <c r="E22" s="11">
        <f>D23+D24</f>
        <v>0</v>
      </c>
      <c r="F22" s="6"/>
      <c r="G22" s="7"/>
      <c r="H22" s="6"/>
      <c r="I22" s="6"/>
    </row>
    <row r="23" spans="1:9">
      <c r="A23" s="6" t="s">
        <v>10</v>
      </c>
      <c r="B23" s="6"/>
      <c r="C23" s="6"/>
      <c r="D23" s="7">
        <v>0</v>
      </c>
      <c r="E23" s="7"/>
      <c r="F23" s="6"/>
      <c r="G23" s="7"/>
      <c r="H23" s="6"/>
      <c r="I23" s="6"/>
    </row>
    <row r="24" spans="1:9">
      <c r="A24" s="6" t="s">
        <v>11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10" t="s">
        <v>12</v>
      </c>
      <c r="B25" s="6"/>
      <c r="C25" s="6"/>
      <c r="D25" s="7"/>
      <c r="E25" s="11">
        <v>0</v>
      </c>
      <c r="F25" s="6"/>
      <c r="G25" s="6"/>
      <c r="H25" s="6"/>
      <c r="I25" s="12"/>
    </row>
    <row r="26" spans="1:9">
      <c r="A26" s="9" t="s">
        <v>13</v>
      </c>
      <c r="B26" s="6"/>
      <c r="C26" s="6"/>
      <c r="D26" s="7"/>
      <c r="E26" s="11">
        <f>SUM(D27:D28)</f>
        <v>0</v>
      </c>
      <c r="F26" s="6"/>
      <c r="G26" s="7"/>
      <c r="H26" s="6"/>
      <c r="I26" s="6"/>
    </row>
    <row r="27" spans="1:9">
      <c r="A27" s="9"/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 t="str">
        <f>IF([1]VBIWTVABREYNEMH!D34&gt;0,"Meting","")</f>
        <v/>
      </c>
      <c r="B29" s="6"/>
      <c r="C29" s="6"/>
      <c r="D29" s="7"/>
      <c r="E29" s="14" t="str">
        <f>IF([1]VBIWTVABREYNEMH!D34&gt;0,[1]VBIWTVABREYNEMH!D34,"")</f>
        <v/>
      </c>
      <c r="F29" s="6"/>
      <c r="G29" s="7"/>
      <c r="H29" s="6"/>
      <c r="I29" s="6"/>
    </row>
    <row r="30" spans="1:9">
      <c r="A30" s="9" t="str">
        <f>IF([1]VBIWTVABREYNEMH!D33&gt;0,"Commissie makelaar","")</f>
        <v/>
      </c>
      <c r="B30" s="6"/>
      <c r="C30" s="6"/>
      <c r="D30" s="7"/>
      <c r="E30" s="11" t="str">
        <f>IF([1]VBIWTVABREYNEMH!D33&gt;0,[1]VBIWTVABREYNEMH!D33,"")</f>
        <v/>
      </c>
      <c r="F30" s="6"/>
      <c r="G30" s="7"/>
      <c r="H30" s="6"/>
      <c r="I30" s="6"/>
    </row>
    <row r="31" spans="1:9">
      <c r="A31" s="9"/>
      <c r="B31" s="6"/>
      <c r="C31" s="6"/>
      <c r="D31" s="7"/>
      <c r="E31" s="11"/>
      <c r="F31" s="6"/>
      <c r="G31" s="7"/>
      <c r="H31" s="6"/>
      <c r="I31" s="6"/>
    </row>
    <row r="32" spans="1:9">
      <c r="A32" s="9" t="s">
        <v>7</v>
      </c>
      <c r="B32" s="6"/>
      <c r="C32" s="6"/>
      <c r="D32" s="7"/>
      <c r="E32" s="11"/>
      <c r="F32" s="6"/>
      <c r="G32" s="7"/>
      <c r="H32" s="6"/>
      <c r="I32" s="11">
        <f>SUM(E22:E31)</f>
        <v>0</v>
      </c>
    </row>
    <row r="33" spans="1:9">
      <c r="A33" s="6"/>
      <c r="B33" s="6"/>
      <c r="C33" s="6"/>
      <c r="D33" s="7"/>
      <c r="E33" s="7"/>
      <c r="F33" s="6"/>
      <c r="G33" s="7"/>
      <c r="H33" s="6"/>
      <c r="I33" s="6"/>
    </row>
    <row r="34" spans="1:9">
      <c r="A34" s="10" t="str">
        <f>IF((I19-I32)&gt;=0,"TOTAAL IN UW VOORDEEL","TOTAAL DOOR U OP TE LEGGEN")</f>
        <v>TOTAAL IN UW VOORDEEL</v>
      </c>
      <c r="B34" s="6"/>
      <c r="C34" s="6"/>
      <c r="D34" s="7"/>
      <c r="E34" s="7"/>
      <c r="F34" s="6"/>
      <c r="G34" s="6"/>
      <c r="H34" s="6"/>
      <c r="I34" s="12">
        <f>ABS(I19-I32)</f>
        <v>0</v>
      </c>
    </row>
    <row r="35" spans="1:9">
      <c r="A35" s="10"/>
      <c r="B35" s="6"/>
      <c r="C35" s="6"/>
      <c r="D35" s="7"/>
      <c r="E35" s="7"/>
      <c r="F35" s="6"/>
      <c r="G35" s="6"/>
      <c r="H35" s="6"/>
      <c r="I35" s="12"/>
    </row>
    <row r="36" spans="1:9">
      <c r="A36" s="10" t="s">
        <v>17</v>
      </c>
      <c r="B36" s="6"/>
      <c r="C36" s="6"/>
      <c r="D36" s="6"/>
      <c r="E36" s="6"/>
      <c r="F36" s="6"/>
      <c r="G36" s="6"/>
      <c r="H36" s="6"/>
      <c r="I36" s="32">
        <f>SUM(E37:E38)</f>
        <v>0</v>
      </c>
    </row>
    <row r="37" spans="1:9">
      <c r="A37" s="33" t="s">
        <v>18</v>
      </c>
      <c r="B37" s="34"/>
      <c r="C37" s="34"/>
      <c r="D37" s="34"/>
      <c r="E37" s="35">
        <f>[1]VBIWTVABREYNEMH!B6-[1]VBIWTVABREYNEMH!B8</f>
        <v>0</v>
      </c>
      <c r="F37" s="35"/>
      <c r="G37" s="6"/>
      <c r="H37" s="6"/>
      <c r="I37" s="6"/>
    </row>
    <row r="38" spans="1:9">
      <c r="A38" s="33" t="s">
        <v>19</v>
      </c>
      <c r="B38" s="34"/>
      <c r="C38" s="34"/>
      <c r="D38" s="34"/>
      <c r="E38" s="35">
        <f>E37*21%</f>
        <v>0</v>
      </c>
      <c r="F38" s="35"/>
      <c r="G38" s="6"/>
      <c r="H38" s="6"/>
      <c r="I38" s="6"/>
    </row>
    <row r="39" spans="1:9">
      <c r="A39" s="6"/>
      <c r="B39" s="6"/>
      <c r="C39" s="6"/>
      <c r="D39" s="7"/>
      <c r="E39" s="7"/>
      <c r="F39" s="6"/>
      <c r="G39" s="7"/>
      <c r="H39" s="6"/>
      <c r="I39" s="6"/>
    </row>
    <row r="40" spans="1:9">
      <c r="A40" s="15" t="s">
        <v>32</v>
      </c>
      <c r="B40" s="9"/>
      <c r="C40" s="6"/>
      <c r="D40" s="7"/>
      <c r="E40" s="6"/>
      <c r="F40" s="6"/>
      <c r="G40" s="6"/>
      <c r="H40" s="6"/>
      <c r="I40" s="6"/>
    </row>
    <row r="41" spans="1:9">
      <c r="A41" s="23" t="s">
        <v>25</v>
      </c>
      <c r="B41" s="24"/>
      <c r="C41" s="24"/>
      <c r="D41" s="25" t="s">
        <v>26</v>
      </c>
      <c r="E41" s="25"/>
      <c r="F41" s="23" t="s">
        <v>25</v>
      </c>
      <c r="G41" s="6"/>
      <c r="H41" s="6"/>
      <c r="I41" s="6"/>
    </row>
    <row r="42" spans="1:9">
      <c r="A42" s="23" t="s">
        <v>25</v>
      </c>
      <c r="B42" s="24"/>
      <c r="C42" s="24"/>
      <c r="D42" s="23" t="s">
        <v>26</v>
      </c>
      <c r="E42" s="23"/>
      <c r="F42" s="23" t="s">
        <v>25</v>
      </c>
      <c r="G42" s="6"/>
      <c r="H42" s="6"/>
      <c r="I42" s="6"/>
    </row>
    <row r="43" spans="1:9">
      <c r="A43" s="23" t="s">
        <v>25</v>
      </c>
      <c r="B43" s="24"/>
      <c r="C43" s="24"/>
      <c r="D43" s="23" t="s">
        <v>26</v>
      </c>
      <c r="E43" s="23"/>
      <c r="F43" s="23" t="s">
        <v>25</v>
      </c>
      <c r="G43" s="6"/>
      <c r="H43" s="6"/>
      <c r="I43" s="6"/>
    </row>
    <row r="45" spans="1:9">
      <c r="A45" s="18"/>
      <c r="B45" s="18"/>
      <c r="C45" s="18"/>
      <c r="D45" s="19"/>
      <c r="E45" s="18"/>
      <c r="F45" s="18"/>
      <c r="G45" s="18"/>
      <c r="H45" s="18"/>
      <c r="I45" s="20"/>
    </row>
    <row r="46" spans="1:9">
      <c r="A46" s="18"/>
      <c r="B46" s="18"/>
      <c r="C46" s="18"/>
      <c r="D46" s="21" t="s">
        <v>22</v>
      </c>
      <c r="E46" s="40" t="s">
        <v>20</v>
      </c>
      <c r="F46" s="18"/>
      <c r="G46" s="18"/>
      <c r="H46" s="18"/>
      <c r="I46" s="18"/>
    </row>
    <row r="47" spans="1:9">
      <c r="A47" s="18"/>
      <c r="B47" s="18"/>
      <c r="C47" s="18"/>
      <c r="D47" s="21"/>
      <c r="E47" s="22"/>
      <c r="F47" s="18"/>
      <c r="G47" s="18"/>
      <c r="H47" s="18"/>
      <c r="I47" s="20"/>
    </row>
    <row r="48" spans="1:9">
      <c r="D48" s="21" t="s">
        <v>21</v>
      </c>
      <c r="E48" s="21" t="s">
        <v>23</v>
      </c>
    </row>
    <row r="50" spans="4:6">
      <c r="D50" s="41" t="s">
        <v>24</v>
      </c>
    </row>
    <row r="52" spans="4:6">
      <c r="D52" s="16"/>
      <c r="F52" s="36"/>
    </row>
    <row r="54" spans="4:6">
      <c r="D54" s="16"/>
    </row>
  </sheetData>
  <sheetProtection algorithmName="SHA-512" hashValue="mxE+CNtIzdArWGvaerwzG58Gs/uxxlNz4TT8i825WPsUfkeQrdAr7HtEhDkwoRLx4wFnEyfsdt3Vu8SAW1frxQ==" saltValue="WW2J2nY7UYkGWlLPrXSCdA==" spinCount="100000" sheet="1" objects="1" scenarios="1"/>
  <mergeCells count="1">
    <mergeCell ref="A8:I8"/>
  </mergeCells>
  <phoneticPr fontId="0" type="noConversion"/>
  <hyperlinks>
    <hyperlink ref="E46" r:id="rId1"/>
    <hyperlink ref="D48" r:id="rId2"/>
    <hyperlink ref="D46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VBIWTVABREYNEMHAV</vt:lpstr>
      <vt:lpstr>VBIWTVABREYNEMHAV!Afdrukbereik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2014-11-09T08:35:31Z</cp:lastPrinted>
  <dcterms:created xsi:type="dcterms:W3CDTF">2012-08-13T20:07:24Z</dcterms:created>
  <dcterms:modified xsi:type="dcterms:W3CDTF">2014-12-07T14:50:29Z</dcterms:modified>
</cp:coreProperties>
</file>