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ALIMENF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ALIMENF!$A$1:$F$50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6" i="1" l="1"/>
  <c r="D6" i="1"/>
  <c r="C8" i="1"/>
  <c r="C9" i="1"/>
  <c r="E14" i="1"/>
  <c r="E15" i="1"/>
  <c r="F23" i="1" s="1"/>
  <c r="F25" i="1" s="1"/>
  <c r="F27" i="1" s="1"/>
  <c r="F29" i="1" s="1"/>
  <c r="E16" i="1"/>
  <c r="E17" i="1"/>
  <c r="E18" i="1"/>
  <c r="E19" i="1"/>
  <c r="E20" i="1"/>
  <c r="E21" i="1"/>
  <c r="B44" i="1"/>
  <c r="D44" i="1" s="1"/>
  <c r="C44" i="1"/>
  <c r="B45" i="1"/>
  <c r="C45" i="1"/>
  <c r="D45" i="1"/>
  <c r="B39" i="1" l="1"/>
  <c r="B33" i="1"/>
  <c r="B34" i="1"/>
  <c r="C85" i="1" s="1"/>
  <c r="B38" i="1"/>
  <c r="C84" i="1" l="1"/>
  <c r="A49" i="1"/>
  <c r="D49" i="1"/>
  <c r="D48" i="1"/>
  <c r="A48" i="1"/>
</calcChain>
</file>

<file path=xl/sharedStrings.xml><?xml version="1.0" encoding="utf-8"?>
<sst xmlns="http://schemas.openxmlformats.org/spreadsheetml/2006/main" count="46" uniqueCount="37">
  <si>
    <t>Calcul alimentation (formule 'Renard' 1986)</t>
  </si>
  <si>
    <t>Données de base:</t>
  </si>
  <si>
    <t>Homme:</t>
  </si>
  <si>
    <t>Femme:</t>
  </si>
  <si>
    <t>Revenu net :</t>
  </si>
  <si>
    <t>/mois</t>
  </si>
  <si>
    <t>Allocations :</t>
  </si>
  <si>
    <t>Revenu total :</t>
  </si>
  <si>
    <t>Revenu des deux époux:</t>
  </si>
  <si>
    <t>Allocations:</t>
  </si>
  <si>
    <t>Séjour chez parent en %</t>
  </si>
  <si>
    <t>1) Coût théorique des enfants:</t>
  </si>
  <si>
    <t>Âge enfant 1 :</t>
  </si>
  <si>
    <t>Âge enfant 2 :</t>
  </si>
  <si>
    <t>Âge enfant 3 :</t>
  </si>
  <si>
    <t>Âge enfant 4 :</t>
  </si>
  <si>
    <t>Âge enfant 5 :</t>
  </si>
  <si>
    <t>Âge enfant 6 :</t>
  </si>
  <si>
    <t>Âge enfant 7 :</t>
  </si>
  <si>
    <t>Âge enfant 8 :</t>
  </si>
  <si>
    <t>Total :</t>
  </si>
  <si>
    <t>2) Coût directe des enfants:</t>
  </si>
  <si>
    <t>3) Coût brut des enfants:</t>
  </si>
  <si>
    <t>4) Coût net des enfants:</t>
  </si>
  <si>
    <t>5) Obligation de contribution des parents:</t>
  </si>
  <si>
    <t>homme:</t>
  </si>
  <si>
    <t>femme:</t>
  </si>
  <si>
    <t>6) Financement directe (par le séjour):</t>
  </si>
  <si>
    <t>7) Prise en compte des droits aux allocations:</t>
  </si>
  <si>
    <t>a droit à:</t>
  </si>
  <si>
    <t>reçoit:</t>
  </si>
  <si>
    <t>différence:</t>
  </si>
  <si>
    <t>Décompte :</t>
  </si>
  <si>
    <t>/maand</t>
  </si>
  <si>
    <t>Leeftijd</t>
  </si>
  <si>
    <t>Theor. kosten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</si>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</sst>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0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14" x14ac:knownFonts="1">
    <font>
      <sz val="10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u/>
      <sz val="11"/>
      <color indexed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6" fontId="9" fillId="0" borderId="0">
      <protection locked="0"/>
    </xf>
    <xf numFmtId="167" fontId="1" fillId="0" borderId="0" applyFont="0" applyFill="0" applyBorder="0" applyAlignment="0" applyProtection="0"/>
    <xf numFmtId="168" fontId="9" fillId="0" borderId="0">
      <protection locked="0"/>
    </xf>
    <xf numFmtId="169" fontId="1" fillId="0" borderId="0" applyFont="0" applyFill="0" applyBorder="0" applyAlignment="0" applyProtection="0"/>
    <xf numFmtId="170" fontId="9" fillId="0" borderId="0">
      <protection locked="0"/>
    </xf>
    <xf numFmtId="171" fontId="9" fillId="0" borderId="0">
      <protection locked="0"/>
    </xf>
    <xf numFmtId="172" fontId="10" fillId="0" borderId="0">
      <protection locked="0"/>
    </xf>
    <xf numFmtId="172" fontId="10" fillId="0" borderId="0"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73" fontId="9" fillId="0" borderId="0">
      <protection locked="0"/>
    </xf>
    <xf numFmtId="0" fontId="11" fillId="0" borderId="0"/>
    <xf numFmtId="0" fontId="12" fillId="0" borderId="0"/>
    <xf numFmtId="0" fontId="1" fillId="0" borderId="0"/>
    <xf numFmtId="0" fontId="12" fillId="0" borderId="0"/>
    <xf numFmtId="172" fontId="9" fillId="0" borderId="1">
      <protection locked="0"/>
    </xf>
    <xf numFmtId="0" fontId="13" fillId="0" borderId="12" applyNumberFormat="0" applyFill="0" applyAlignment="0" applyProtection="0"/>
  </cellStyleXfs>
  <cellXfs count="61">
    <xf numFmtId="0" fontId="0" fillId="0" borderId="0" xfId="0"/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3" fontId="0" fillId="2" borderId="0" xfId="0" applyNumberForma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3" fillId="0" borderId="0" xfId="0" applyFont="1" applyProtection="1">
      <protection hidden="1"/>
    </xf>
    <xf numFmtId="3" fontId="0" fillId="0" borderId="0" xfId="0" applyNumberFormat="1" applyProtection="1">
      <protection hidden="1"/>
    </xf>
    <xf numFmtId="0" fontId="4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3" fontId="4" fillId="4" borderId="2" xfId="0" applyNumberFormat="1" applyFont="1" applyFill="1" applyBorder="1" applyAlignment="1" applyProtection="1">
      <alignment horizontal="center"/>
      <protection hidden="1"/>
    </xf>
    <xf numFmtId="0" fontId="4" fillId="5" borderId="2" xfId="0" applyFont="1" applyFill="1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164" fontId="0" fillId="6" borderId="3" xfId="0" applyNumberFormat="1" applyFill="1" applyBorder="1" applyProtection="1">
      <protection locked="0" hidden="1"/>
    </xf>
    <xf numFmtId="164" fontId="0" fillId="6" borderId="4" xfId="0" applyNumberFormat="1" applyFill="1" applyBorder="1" applyProtection="1">
      <protection locked="0" hidden="1"/>
    </xf>
    <xf numFmtId="164" fontId="0" fillId="6" borderId="5" xfId="0" applyNumberFormat="1" applyFill="1" applyBorder="1" applyProtection="1">
      <protection locked="0" hidden="1"/>
    </xf>
    <xf numFmtId="164" fontId="0" fillId="4" borderId="5" xfId="0" applyNumberFormat="1" applyFill="1" applyBorder="1" applyProtection="1">
      <protection hidden="1"/>
    </xf>
    <xf numFmtId="164" fontId="0" fillId="5" borderId="6" xfId="0" applyNumberFormat="1" applyFill="1" applyBorder="1" applyProtection="1">
      <protection hidden="1"/>
    </xf>
    <xf numFmtId="164" fontId="0" fillId="0" borderId="0" xfId="0" applyNumberFormat="1" applyProtection="1">
      <protection hidden="1"/>
    </xf>
    <xf numFmtId="3" fontId="0" fillId="4" borderId="0" xfId="0" applyNumberFormat="1" applyFill="1" applyProtection="1">
      <protection locked="0" hidden="1"/>
    </xf>
    <xf numFmtId="3" fontId="0" fillId="5" borderId="0" xfId="0" applyNumberFormat="1" applyFill="1" applyProtection="1">
      <protection locked="0" hidden="1"/>
    </xf>
    <xf numFmtId="0" fontId="5" fillId="3" borderId="0" xfId="0" applyFont="1" applyFill="1" applyProtection="1">
      <protection hidden="1"/>
    </xf>
    <xf numFmtId="3" fontId="0" fillId="3" borderId="0" xfId="0" applyNumberFormat="1" applyFill="1" applyProtection="1">
      <protection hidden="1"/>
    </xf>
    <xf numFmtId="0" fontId="0" fillId="7" borderId="0" xfId="0" applyFill="1" applyProtection="1">
      <protection locked="0" hidden="1"/>
    </xf>
    <xf numFmtId="49" fontId="6" fillId="0" borderId="0" xfId="0" applyNumberFormat="1" applyFont="1" applyProtection="1">
      <protection hidden="1"/>
    </xf>
    <xf numFmtId="165" fontId="0" fillId="6" borderId="3" xfId="0" applyNumberFormat="1" applyFill="1" applyBorder="1" applyProtection="1">
      <protection hidden="1"/>
    </xf>
    <xf numFmtId="165" fontId="0" fillId="6" borderId="7" xfId="0" applyNumberFormat="1" applyFill="1" applyBorder="1" applyProtection="1">
      <protection hidden="1"/>
    </xf>
    <xf numFmtId="165" fontId="0" fillId="6" borderId="5" xfId="0" applyNumberFormat="1" applyFill="1" applyBorder="1" applyProtection="1">
      <protection hidden="1"/>
    </xf>
    <xf numFmtId="165" fontId="0" fillId="0" borderId="8" xfId="0" applyNumberFormat="1" applyFill="1" applyBorder="1" applyProtection="1">
      <protection hidden="1"/>
    </xf>
    <xf numFmtId="0" fontId="1" fillId="3" borderId="0" xfId="0" applyFont="1" applyFill="1" applyProtection="1">
      <protection hidden="1"/>
    </xf>
    <xf numFmtId="165" fontId="0" fillId="3" borderId="5" xfId="0" applyNumberFormat="1" applyFill="1" applyBorder="1" applyProtection="1">
      <protection hidden="1"/>
    </xf>
    <xf numFmtId="165" fontId="0" fillId="0" borderId="0" xfId="0" applyNumberFormat="1" applyFill="1" applyProtection="1">
      <protection hidden="1"/>
    </xf>
    <xf numFmtId="165" fontId="0" fillId="0" borderId="0" xfId="0" applyNumberFormat="1" applyProtection="1">
      <protection hidden="1"/>
    </xf>
    <xf numFmtId="0" fontId="0" fillId="3" borderId="2" xfId="0" applyFill="1" applyBorder="1" applyProtection="1">
      <protection hidden="1"/>
    </xf>
    <xf numFmtId="0" fontId="5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164" fontId="0" fillId="3" borderId="2" xfId="0" applyNumberFormat="1" applyFill="1" applyBorder="1" applyProtection="1">
      <protection hidden="1"/>
    </xf>
    <xf numFmtId="0" fontId="0" fillId="0" borderId="0" xfId="0" applyFill="1" applyBorder="1" applyProtection="1">
      <protection hidden="1"/>
    </xf>
    <xf numFmtId="164" fontId="0" fillId="0" borderId="0" xfId="0" applyNumberFormat="1" applyFill="1" applyBorder="1" applyProtection="1">
      <protection hidden="1"/>
    </xf>
    <xf numFmtId="0" fontId="1" fillId="0" borderId="0" xfId="0" applyFont="1" applyFill="1" applyProtection="1">
      <protection hidden="1"/>
    </xf>
    <xf numFmtId="164" fontId="0" fillId="0" borderId="0" xfId="0" applyNumberFormat="1" applyFill="1" applyProtection="1">
      <protection hidden="1"/>
    </xf>
    <xf numFmtId="0" fontId="1" fillId="8" borderId="0" xfId="0" applyFont="1" applyFill="1" applyProtection="1">
      <protection hidden="1"/>
    </xf>
    <xf numFmtId="0" fontId="0" fillId="0" borderId="6" xfId="0" applyFill="1" applyBorder="1" applyProtection="1">
      <protection hidden="1"/>
    </xf>
    <xf numFmtId="164" fontId="0" fillId="0" borderId="5" xfId="0" applyNumberFormat="1" applyFill="1" applyBorder="1" applyProtection="1">
      <protection hidden="1"/>
    </xf>
    <xf numFmtId="164" fontId="0" fillId="0" borderId="8" xfId="0" applyNumberFormat="1" applyFill="1" applyBorder="1" applyProtection="1">
      <protection hidden="1"/>
    </xf>
    <xf numFmtId="0" fontId="0" fillId="0" borderId="9" xfId="0" applyFill="1" applyBorder="1" applyProtection="1">
      <protection hidden="1"/>
    </xf>
    <xf numFmtId="164" fontId="0" fillId="0" borderId="7" xfId="0" applyNumberFormat="1" applyFill="1" applyBorder="1" applyProtection="1">
      <protection hidden="1"/>
    </xf>
    <xf numFmtId="0" fontId="4" fillId="0" borderId="0" xfId="0" applyFont="1" applyProtection="1">
      <protection hidden="1"/>
    </xf>
    <xf numFmtId="0" fontId="0" fillId="4" borderId="0" xfId="0" applyFill="1" applyProtection="1">
      <protection hidden="1"/>
    </xf>
    <xf numFmtId="164" fontId="0" fillId="4" borderId="10" xfId="0" applyNumberFormat="1" applyFill="1" applyBorder="1" applyProtection="1">
      <protection hidden="1"/>
    </xf>
    <xf numFmtId="0" fontId="0" fillId="4" borderId="11" xfId="0" applyFill="1" applyBorder="1" applyProtection="1">
      <protection hidden="1"/>
    </xf>
    <xf numFmtId="0" fontId="0" fillId="5" borderId="0" xfId="0" applyFill="1" applyProtection="1">
      <protection hidden="1"/>
    </xf>
    <xf numFmtId="164" fontId="0" fillId="5" borderId="10" xfId="0" applyNumberFormat="1" applyFill="1" applyBorder="1" applyProtection="1">
      <protection hidden="1"/>
    </xf>
    <xf numFmtId="0" fontId="0" fillId="5" borderId="11" xfId="0" applyFill="1" applyBorder="1" applyProtection="1">
      <protection hidden="1"/>
    </xf>
    <xf numFmtId="3" fontId="7" fillId="0" borderId="0" xfId="9" applyNumberFormat="1" applyFill="1" applyAlignment="1" applyProtection="1">
      <protection hidden="1"/>
    </xf>
    <xf numFmtId="0" fontId="4" fillId="4" borderId="2" xfId="0" applyFont="1" applyFill="1" applyBorder="1" applyAlignment="1" applyProtection="1">
      <alignment horizontal="right"/>
      <protection hidden="1"/>
    </xf>
    <xf numFmtId="0" fontId="8" fillId="0" borderId="0" xfId="0" applyFont="1" applyBorder="1" applyProtection="1">
      <protection hidden="1"/>
    </xf>
    <xf numFmtId="0" fontId="4" fillId="4" borderId="2" xfId="0" applyFont="1" applyFill="1" applyBorder="1" applyAlignment="1" applyProtection="1">
      <alignment horizontal="left"/>
      <protection hidden="1"/>
    </xf>
    <xf numFmtId="0" fontId="0" fillId="0" borderId="2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2" xfId="0" applyBorder="1" applyAlignment="1" applyProtection="1">
      <alignment horizontal="lef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C4" sqref="C4"/>
    </sheetView>
  </sheetViews>
  <sheetFormatPr defaultRowHeight="12.75" x14ac:dyDescent="0.2"/>
  <cols>
    <col min="1" max="1" width="9.140625" style="4"/>
    <col min="2" max="2" width="13.140625" style="4" customWidth="1"/>
    <col min="3" max="3" width="13" style="4" customWidth="1"/>
    <col min="4" max="4" width="11.85546875" style="4" customWidth="1"/>
    <col min="5" max="5" width="9.140625" style="4"/>
    <col min="6" max="7" width="11.85546875" style="4" bestFit="1" customWidth="1"/>
    <col min="8" max="8" width="9.140625" style="4"/>
    <col min="9" max="9" width="13.85546875" style="4" customWidth="1"/>
    <col min="10" max="16384" width="9.140625" style="4"/>
  </cols>
  <sheetData>
    <row r="1" spans="1:9" ht="15" x14ac:dyDescent="0.25">
      <c r="A1" s="1" t="s">
        <v>0</v>
      </c>
      <c r="B1" s="2"/>
      <c r="C1" s="3"/>
      <c r="D1" s="2"/>
      <c r="E1" s="2"/>
      <c r="I1" s="5"/>
    </row>
    <row r="2" spans="1:9" ht="15" x14ac:dyDescent="0.25">
      <c r="A2" s="6"/>
      <c r="C2" s="7"/>
      <c r="I2" s="5"/>
    </row>
    <row r="3" spans="1:9" x14ac:dyDescent="0.2">
      <c r="A3" s="8" t="s">
        <v>1</v>
      </c>
      <c r="B3" s="9"/>
      <c r="C3" s="10" t="s">
        <v>2</v>
      </c>
      <c r="D3" s="11" t="s">
        <v>3</v>
      </c>
      <c r="I3" s="5"/>
    </row>
    <row r="4" spans="1:9" x14ac:dyDescent="0.2">
      <c r="A4" s="12" t="s">
        <v>4</v>
      </c>
      <c r="C4" s="13">
        <v>0</v>
      </c>
      <c r="D4" s="14">
        <v>0</v>
      </c>
      <c r="E4" s="12" t="s">
        <v>5</v>
      </c>
      <c r="I4" s="5"/>
    </row>
    <row r="5" spans="1:9" x14ac:dyDescent="0.2">
      <c r="A5" s="12" t="s">
        <v>6</v>
      </c>
      <c r="C5" s="15">
        <v>0</v>
      </c>
      <c r="D5" s="15">
        <v>0</v>
      </c>
      <c r="E5" s="12" t="s">
        <v>5</v>
      </c>
      <c r="I5" s="5"/>
    </row>
    <row r="6" spans="1:9" x14ac:dyDescent="0.2">
      <c r="A6" s="12" t="s">
        <v>7</v>
      </c>
      <c r="C6" s="16">
        <f>C4+C5</f>
        <v>0</v>
      </c>
      <c r="D6" s="17">
        <f>D4+D5</f>
        <v>0</v>
      </c>
      <c r="E6" s="12" t="s">
        <v>5</v>
      </c>
    </row>
    <row r="7" spans="1:9" x14ac:dyDescent="0.2">
      <c r="C7" s="7"/>
    </row>
    <row r="8" spans="1:9" x14ac:dyDescent="0.2">
      <c r="A8" s="12" t="s">
        <v>8</v>
      </c>
      <c r="C8" s="18">
        <f>C4+D4</f>
        <v>0</v>
      </c>
      <c r="D8" s="12" t="s">
        <v>5</v>
      </c>
    </row>
    <row r="9" spans="1:9" x14ac:dyDescent="0.2">
      <c r="A9" s="12" t="s">
        <v>9</v>
      </c>
      <c r="C9" s="18">
        <f>C5+D5</f>
        <v>0</v>
      </c>
      <c r="D9" s="12" t="s">
        <v>5</v>
      </c>
    </row>
    <row r="10" spans="1:9" x14ac:dyDescent="0.2">
      <c r="A10" s="12" t="s">
        <v>10</v>
      </c>
      <c r="C10" s="19">
        <v>0</v>
      </c>
      <c r="D10" s="20">
        <v>0</v>
      </c>
    </row>
    <row r="11" spans="1:9" x14ac:dyDescent="0.2">
      <c r="C11" s="7"/>
    </row>
    <row r="12" spans="1:9" x14ac:dyDescent="0.2">
      <c r="A12" s="21" t="s">
        <v>11</v>
      </c>
      <c r="B12" s="9"/>
      <c r="C12" s="22"/>
      <c r="D12" s="9"/>
    </row>
    <row r="13" spans="1:9" x14ac:dyDescent="0.2">
      <c r="C13" s="7"/>
    </row>
    <row r="14" spans="1:9" x14ac:dyDescent="0.2">
      <c r="A14" s="12" t="s">
        <v>12</v>
      </c>
      <c r="C14" s="23">
        <v>0</v>
      </c>
      <c r="D14" s="24"/>
      <c r="E14" s="25">
        <f>IF(AND(C14&gt;0,C14&lt;19),VLOOKUP(C14,B62:D80,3),0)</f>
        <v>0</v>
      </c>
    </row>
    <row r="15" spans="1:9" x14ac:dyDescent="0.2">
      <c r="A15" s="12" t="s">
        <v>13</v>
      </c>
      <c r="C15" s="23">
        <v>0</v>
      </c>
      <c r="D15" s="24"/>
      <c r="E15" s="26">
        <f>IF(AND(C15&gt;0,C15&lt;19),VLOOKUP(C15,B62:D80,3),0)</f>
        <v>0</v>
      </c>
    </row>
    <row r="16" spans="1:9" x14ac:dyDescent="0.2">
      <c r="A16" s="12" t="s">
        <v>14</v>
      </c>
      <c r="C16" s="23">
        <v>0</v>
      </c>
      <c r="D16" s="24"/>
      <c r="E16" s="26">
        <f>IF(AND(C16&gt;0,C16&lt;19),VLOOKUP(C16,B62:D80,3),0)</f>
        <v>0</v>
      </c>
    </row>
    <row r="17" spans="1:6" x14ac:dyDescent="0.2">
      <c r="A17" s="12" t="s">
        <v>15</v>
      </c>
      <c r="C17" s="23">
        <v>0</v>
      </c>
      <c r="D17" s="24"/>
      <c r="E17" s="26">
        <f>IF(AND(C17&gt;0,C17&lt;19),VLOOKUP(C17,B62:D80,3),0)</f>
        <v>0</v>
      </c>
    </row>
    <row r="18" spans="1:6" x14ac:dyDescent="0.2">
      <c r="A18" s="12" t="s">
        <v>16</v>
      </c>
      <c r="C18" s="23">
        <v>0</v>
      </c>
      <c r="D18" s="24"/>
      <c r="E18" s="26">
        <f>IF(AND(C18&gt;0,C18&lt;19),VLOOKUP(C18,B62:D80,3),0)</f>
        <v>0</v>
      </c>
    </row>
    <row r="19" spans="1:6" x14ac:dyDescent="0.2">
      <c r="A19" s="12" t="s">
        <v>17</v>
      </c>
      <c r="C19" s="23">
        <v>0</v>
      </c>
      <c r="D19" s="24"/>
      <c r="E19" s="26">
        <f>IF(AND(C19&gt;0,C19&lt;19),VLOOKUP(C19,B62:D80,3),0)</f>
        <v>0</v>
      </c>
    </row>
    <row r="20" spans="1:6" x14ac:dyDescent="0.2">
      <c r="A20" s="12" t="s">
        <v>18</v>
      </c>
      <c r="C20" s="23">
        <v>0</v>
      </c>
      <c r="D20" s="24"/>
      <c r="E20" s="26">
        <f>IF(AND(C20&gt;0,C20&lt;19),VLOOKUP(C20,B62:D80,3),0)</f>
        <v>0</v>
      </c>
    </row>
    <row r="21" spans="1:6" x14ac:dyDescent="0.2">
      <c r="A21" s="12" t="s">
        <v>19</v>
      </c>
      <c r="C21" s="23">
        <v>0</v>
      </c>
      <c r="D21" s="24"/>
      <c r="E21" s="27">
        <f>IF(AND(C21&gt;0,C21&lt;19),VLOOKUP(C21,B62:D80,3),0)</f>
        <v>0</v>
      </c>
    </row>
    <row r="22" spans="1:6" x14ac:dyDescent="0.2">
      <c r="D22" s="24"/>
      <c r="F22" s="28"/>
    </row>
    <row r="23" spans="1:6" x14ac:dyDescent="0.2">
      <c r="A23" s="29" t="s">
        <v>20</v>
      </c>
      <c r="D23" s="24"/>
      <c r="F23" s="30">
        <f>SUM(E14:E22)</f>
        <v>0</v>
      </c>
    </row>
    <row r="24" spans="1:6" x14ac:dyDescent="0.2">
      <c r="C24" s="31"/>
      <c r="D24" s="24"/>
    </row>
    <row r="25" spans="1:6" x14ac:dyDescent="0.2">
      <c r="A25" s="21" t="s">
        <v>21</v>
      </c>
      <c r="B25" s="9"/>
      <c r="C25" s="9"/>
      <c r="E25" s="32"/>
      <c r="F25" s="33">
        <f>F23/(1+F23)</f>
        <v>0</v>
      </c>
    </row>
    <row r="26" spans="1:6" x14ac:dyDescent="0.2">
      <c r="A26" s="34"/>
      <c r="B26" s="35"/>
      <c r="C26" s="35"/>
      <c r="E26" s="32"/>
    </row>
    <row r="27" spans="1:6" x14ac:dyDescent="0.2">
      <c r="A27" s="21" t="s">
        <v>22</v>
      </c>
      <c r="B27" s="9"/>
      <c r="C27" s="9"/>
      <c r="E27" s="32"/>
      <c r="F27" s="36">
        <f>(C8+C9)*F25</f>
        <v>0</v>
      </c>
    </row>
    <row r="28" spans="1:6" x14ac:dyDescent="0.2">
      <c r="A28" s="34"/>
      <c r="B28" s="35"/>
      <c r="C28" s="35"/>
      <c r="D28" s="35"/>
      <c r="E28" s="31"/>
      <c r="F28" s="37"/>
    </row>
    <row r="29" spans="1:6" x14ac:dyDescent="0.2">
      <c r="A29" s="21" t="s">
        <v>23</v>
      </c>
      <c r="B29" s="9"/>
      <c r="C29" s="9"/>
      <c r="E29" s="32"/>
      <c r="F29" s="36">
        <f>F27-C9</f>
        <v>0</v>
      </c>
    </row>
    <row r="30" spans="1:6" x14ac:dyDescent="0.2">
      <c r="A30" s="34"/>
      <c r="B30" s="35"/>
      <c r="C30" s="35"/>
      <c r="D30" s="35"/>
      <c r="E30" s="31"/>
      <c r="F30" s="38"/>
    </row>
    <row r="31" spans="1:6" x14ac:dyDescent="0.2">
      <c r="A31" s="21" t="s">
        <v>24</v>
      </c>
      <c r="B31" s="9"/>
      <c r="C31" s="9"/>
      <c r="D31" s="9"/>
      <c r="E31" s="31"/>
      <c r="F31" s="38"/>
    </row>
    <row r="32" spans="1:6" x14ac:dyDescent="0.2">
      <c r="A32" s="34"/>
      <c r="B32" s="35"/>
      <c r="C32" s="35"/>
      <c r="D32" s="35"/>
      <c r="E32" s="31"/>
      <c r="F32" s="38"/>
    </row>
    <row r="33" spans="1:9" x14ac:dyDescent="0.2">
      <c r="A33" s="39" t="s">
        <v>25</v>
      </c>
      <c r="B33" s="40" t="e">
        <f>F29*C4/C8</f>
        <v>#DIV/0!</v>
      </c>
      <c r="C33" s="35"/>
      <c r="D33" s="35"/>
      <c r="E33" s="31"/>
      <c r="F33" s="38"/>
    </row>
    <row r="34" spans="1:9" x14ac:dyDescent="0.2">
      <c r="A34" s="39" t="s">
        <v>26</v>
      </c>
      <c r="B34" s="40" t="e">
        <f>F29*D4/C8</f>
        <v>#DIV/0!</v>
      </c>
      <c r="C34" s="35"/>
      <c r="D34" s="35"/>
      <c r="E34" s="31"/>
      <c r="F34" s="38"/>
    </row>
    <row r="35" spans="1:9" x14ac:dyDescent="0.2">
      <c r="A35" s="34"/>
      <c r="B35" s="35"/>
      <c r="C35" s="35"/>
      <c r="D35" s="35"/>
      <c r="E35" s="31"/>
      <c r="F35" s="38"/>
    </row>
    <row r="36" spans="1:9" x14ac:dyDescent="0.2">
      <c r="A36" s="21" t="s">
        <v>27</v>
      </c>
      <c r="B36" s="9"/>
      <c r="C36" s="9"/>
      <c r="D36" s="35"/>
      <c r="E36" s="31"/>
      <c r="F36" s="38"/>
    </row>
    <row r="37" spans="1:9" x14ac:dyDescent="0.2">
      <c r="A37" s="34"/>
      <c r="B37" s="35"/>
      <c r="C37" s="35"/>
      <c r="D37" s="35"/>
      <c r="E37" s="31"/>
      <c r="F37" s="38"/>
    </row>
    <row r="38" spans="1:9" x14ac:dyDescent="0.2">
      <c r="A38" s="39" t="s">
        <v>25</v>
      </c>
      <c r="B38" s="40">
        <f>F29*C10/100</f>
        <v>0</v>
      </c>
      <c r="C38" s="35"/>
      <c r="D38" s="35"/>
      <c r="E38" s="31"/>
      <c r="F38" s="38"/>
    </row>
    <row r="39" spans="1:9" x14ac:dyDescent="0.2">
      <c r="A39" s="39" t="s">
        <v>26</v>
      </c>
      <c r="B39" s="40">
        <f>F29*D10/100</f>
        <v>0</v>
      </c>
      <c r="C39" s="35"/>
      <c r="D39" s="35"/>
      <c r="E39" s="31"/>
      <c r="F39" s="38"/>
    </row>
    <row r="40" spans="1:9" x14ac:dyDescent="0.2">
      <c r="A40" s="34"/>
      <c r="B40" s="35"/>
      <c r="C40" s="35"/>
      <c r="D40" s="35"/>
      <c r="E40" s="31"/>
      <c r="F40" s="38"/>
    </row>
    <row r="41" spans="1:9" x14ac:dyDescent="0.2">
      <c r="A41" s="21" t="s">
        <v>28</v>
      </c>
      <c r="B41" s="9"/>
      <c r="C41" s="9"/>
      <c r="D41" s="9"/>
      <c r="E41" s="31"/>
      <c r="F41" s="38"/>
    </row>
    <row r="42" spans="1:9" x14ac:dyDescent="0.2">
      <c r="A42" s="34"/>
      <c r="B42" s="35"/>
      <c r="C42" s="35"/>
      <c r="D42" s="35"/>
      <c r="E42" s="31"/>
      <c r="F42" s="38"/>
    </row>
    <row r="43" spans="1:9" x14ac:dyDescent="0.2">
      <c r="A43" s="34"/>
      <c r="B43" s="41" t="s">
        <v>29</v>
      </c>
      <c r="C43" s="41" t="s">
        <v>30</v>
      </c>
      <c r="D43" s="41" t="s">
        <v>31</v>
      </c>
      <c r="E43" s="31"/>
      <c r="F43" s="38"/>
    </row>
    <row r="44" spans="1:9" x14ac:dyDescent="0.2">
      <c r="A44" s="39" t="s">
        <v>25</v>
      </c>
      <c r="B44" s="42">
        <f>(C5+D5)/2</f>
        <v>0</v>
      </c>
      <c r="C44" s="43">
        <f>C5</f>
        <v>0</v>
      </c>
      <c r="D44" s="44">
        <f>B44-C44</f>
        <v>0</v>
      </c>
      <c r="E44" s="31"/>
      <c r="F44" s="38"/>
    </row>
    <row r="45" spans="1:9" x14ac:dyDescent="0.2">
      <c r="A45" s="39" t="s">
        <v>26</v>
      </c>
      <c r="B45" s="45">
        <f>(C5+D5)/2</f>
        <v>0</v>
      </c>
      <c r="C45" s="46">
        <f>D5</f>
        <v>0</v>
      </c>
      <c r="D45" s="40">
        <f>B45-C45</f>
        <v>0</v>
      </c>
      <c r="E45" s="31"/>
      <c r="F45" s="37"/>
    </row>
    <row r="46" spans="1:9" x14ac:dyDescent="0.2">
      <c r="A46" s="34"/>
      <c r="B46" s="35"/>
      <c r="C46" s="35"/>
      <c r="D46" s="35"/>
      <c r="E46" s="31"/>
      <c r="F46" s="37"/>
    </row>
    <row r="47" spans="1:9" ht="13.5" thickBot="1" x14ac:dyDescent="0.25">
      <c r="A47" s="47" t="s">
        <v>32</v>
      </c>
      <c r="E47" s="7"/>
      <c r="I47" s="5"/>
    </row>
    <row r="48" spans="1:9" ht="14.25" thickTop="1" thickBot="1" x14ac:dyDescent="0.25">
      <c r="A48" s="48" t="e">
        <f>IF(C84&gt;0,"Homme doit payer:","Homme a droit à:")</f>
        <v>#DIV/0!</v>
      </c>
      <c r="B48" s="48"/>
      <c r="D48" s="49" t="e">
        <f>ABS(C84)</f>
        <v>#DIV/0!</v>
      </c>
      <c r="E48" s="50" t="s">
        <v>33</v>
      </c>
      <c r="I48" s="5"/>
    </row>
    <row r="49" spans="1:9" ht="14.25" thickTop="1" thickBot="1" x14ac:dyDescent="0.25">
      <c r="A49" s="51" t="e">
        <f>IF(C85&gt;0,"Femme doit payer:","Femme a droit à:")</f>
        <v>#DIV/0!</v>
      </c>
      <c r="B49" s="51"/>
      <c r="D49" s="52" t="e">
        <f>ABS(C85)</f>
        <v>#DIV/0!</v>
      </c>
      <c r="E49" s="53" t="s">
        <v>33</v>
      </c>
      <c r="I49" s="5"/>
    </row>
    <row r="50" spans="1:9" ht="13.5" thickTop="1" x14ac:dyDescent="0.2"/>
    <row r="52" spans="1:9" x14ac:dyDescent="0.2">
      <c r="C52" s="54" t="s">
        <v>36</v>
      </c>
    </row>
    <row r="60" spans="1:9" hidden="1" x14ac:dyDescent="0.2"/>
    <row r="61" spans="1:9" hidden="1" x14ac:dyDescent="0.2">
      <c r="B61" s="55" t="s">
        <v>34</v>
      </c>
      <c r="C61" s="56"/>
      <c r="D61" s="57" t="s">
        <v>35</v>
      </c>
    </row>
    <row r="62" spans="1:9" hidden="1" x14ac:dyDescent="0.2">
      <c r="B62" s="58">
        <v>0</v>
      </c>
      <c r="C62" s="59"/>
      <c r="D62" s="60">
        <v>0.13700000000000001</v>
      </c>
    </row>
    <row r="63" spans="1:9" hidden="1" x14ac:dyDescent="0.2">
      <c r="B63" s="58">
        <v>1</v>
      </c>
      <c r="C63" s="59"/>
      <c r="D63" s="60">
        <v>0.14399999999999999</v>
      </c>
    </row>
    <row r="64" spans="1:9" hidden="1" x14ac:dyDescent="0.2">
      <c r="B64" s="58">
        <v>2</v>
      </c>
      <c r="C64" s="59"/>
      <c r="D64" s="60">
        <v>0.152</v>
      </c>
    </row>
    <row r="65" spans="2:4" hidden="1" x14ac:dyDescent="0.2">
      <c r="B65" s="58">
        <v>3</v>
      </c>
      <c r="C65" s="59"/>
      <c r="D65" s="60">
        <v>0.159</v>
      </c>
    </row>
    <row r="66" spans="2:4" hidden="1" x14ac:dyDescent="0.2">
      <c r="B66" s="58">
        <v>4</v>
      </c>
      <c r="C66" s="59"/>
      <c r="D66" s="60">
        <v>0.16600000000000001</v>
      </c>
    </row>
    <row r="67" spans="2:4" hidden="1" x14ac:dyDescent="0.2">
      <c r="B67" s="58">
        <v>5</v>
      </c>
      <c r="C67" s="59"/>
      <c r="D67" s="60">
        <v>0.17299999999999999</v>
      </c>
    </row>
    <row r="68" spans="2:4" hidden="1" x14ac:dyDescent="0.2">
      <c r="B68" s="58">
        <v>6</v>
      </c>
      <c r="C68" s="59"/>
      <c r="D68" s="60">
        <v>0.18099999999999999</v>
      </c>
    </row>
    <row r="69" spans="2:4" hidden="1" x14ac:dyDescent="0.2">
      <c r="B69" s="58">
        <v>7</v>
      </c>
      <c r="C69" s="59"/>
      <c r="D69" s="60">
        <v>0.188</v>
      </c>
    </row>
    <row r="70" spans="2:4" hidden="1" x14ac:dyDescent="0.2">
      <c r="B70" s="58">
        <v>8</v>
      </c>
      <c r="C70" s="59"/>
      <c r="D70" s="60">
        <v>0.19600000000000001</v>
      </c>
    </row>
    <row r="71" spans="2:4" hidden="1" x14ac:dyDescent="0.2">
      <c r="B71" s="58">
        <v>9</v>
      </c>
      <c r="C71" s="59"/>
      <c r="D71" s="60">
        <v>0.20399999999999999</v>
      </c>
    </row>
    <row r="72" spans="2:4" hidden="1" x14ac:dyDescent="0.2">
      <c r="B72" s="58">
        <v>10</v>
      </c>
      <c r="C72" s="59"/>
      <c r="D72" s="60">
        <v>0.21</v>
      </c>
    </row>
    <row r="73" spans="2:4" hidden="1" x14ac:dyDescent="0.2">
      <c r="B73" s="58">
        <v>11</v>
      </c>
      <c r="C73" s="59"/>
      <c r="D73" s="60">
        <v>0.218</v>
      </c>
    </row>
    <row r="74" spans="2:4" hidden="1" x14ac:dyDescent="0.2">
      <c r="B74" s="58">
        <v>12</v>
      </c>
      <c r="C74" s="59"/>
      <c r="D74" s="60">
        <v>0.22500000000000001</v>
      </c>
    </row>
    <row r="75" spans="2:4" hidden="1" x14ac:dyDescent="0.2">
      <c r="B75" s="58">
        <v>13</v>
      </c>
      <c r="C75" s="59"/>
      <c r="D75" s="60">
        <v>0.23300000000000001</v>
      </c>
    </row>
    <row r="76" spans="2:4" hidden="1" x14ac:dyDescent="0.2">
      <c r="B76" s="58">
        <v>14</v>
      </c>
      <c r="C76" s="59"/>
      <c r="D76" s="60">
        <v>0.24</v>
      </c>
    </row>
    <row r="77" spans="2:4" hidden="1" x14ac:dyDescent="0.2">
      <c r="B77" s="58">
        <v>15</v>
      </c>
      <c r="C77" s="59"/>
      <c r="D77" s="60">
        <v>0.247</v>
      </c>
    </row>
    <row r="78" spans="2:4" hidden="1" x14ac:dyDescent="0.2">
      <c r="B78" s="58">
        <v>16</v>
      </c>
      <c r="C78" s="59"/>
      <c r="D78" s="60">
        <v>0.255</v>
      </c>
    </row>
    <row r="79" spans="2:4" hidden="1" x14ac:dyDescent="0.2">
      <c r="B79" s="58">
        <v>17</v>
      </c>
      <c r="C79" s="59"/>
      <c r="D79" s="60">
        <v>0.26200000000000001</v>
      </c>
    </row>
    <row r="80" spans="2:4" hidden="1" x14ac:dyDescent="0.2">
      <c r="B80" s="58">
        <v>18</v>
      </c>
      <c r="C80" s="59"/>
      <c r="D80" s="60">
        <v>0.27</v>
      </c>
    </row>
    <row r="81" spans="3:3" hidden="1" x14ac:dyDescent="0.2"/>
    <row r="82" spans="3:3" hidden="1" x14ac:dyDescent="0.2"/>
    <row r="83" spans="3:3" hidden="1" x14ac:dyDescent="0.2"/>
    <row r="84" spans="3:3" hidden="1" x14ac:dyDescent="0.2">
      <c r="C84" s="18" t="e">
        <f>B33-B38-D44</f>
        <v>#DIV/0!</v>
      </c>
    </row>
    <row r="85" spans="3:3" hidden="1" x14ac:dyDescent="0.2">
      <c r="C85" s="18" t="e">
        <f>B34-B39-D45</f>
        <v>#DIV/0!</v>
      </c>
    </row>
    <row r="86" spans="3:3" hidden="1" x14ac:dyDescent="0.2"/>
  </sheetData>
  <sheetProtection algorithmName="SHA-512" hashValue="XeAUiIziEUuAKmBMSAJlZfXrxH28ltCJ+LIWdGNEB61T5ICQl66yr/0wGNCYWbKoZ4N5eU9D+jC5hsk4hRlgIA==" saltValue="eIVWNrNvM2LaAZr8I1fC4A==" spinCount="100000" sheet="1" objects="1" scenarios="1"/>
  <phoneticPr fontId="6" type="noConversion"/>
  <hyperlinks>
    <hyperlink ref="C52" r:id="rId1"/>
  </hyperlinks>
  <pageMargins left="0.75" right="0.75" top="1" bottom="1" header="0.5" footer="0.5"/>
  <pageSetup paperSize="9" orientation="portrait" horizontalDpi="4294967293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ALIMENF</vt:lpstr>
      <vt:lpstr>ALIMENF!Afdrukbereik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2012-08-13T15:51:11Z</dcterms:created>
  <dcterms:modified xsi:type="dcterms:W3CDTF">2014-11-15T20:57:54Z</dcterms:modified>
</cp:coreProperties>
</file>